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3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0" l="1"/>
  <c r="H21" i="9" l="1"/>
  <c r="H21" i="7" l="1"/>
  <c r="H24" i="6" l="1"/>
  <c r="E10" i="11" l="1"/>
  <c r="D15" i="11" l="1"/>
  <c r="D10" i="11"/>
</calcChain>
</file>

<file path=xl/sharedStrings.xml><?xml version="1.0" encoding="utf-8"?>
<sst xmlns="http://schemas.openxmlformats.org/spreadsheetml/2006/main" count="243" uniqueCount="115">
  <si>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</si>
  <si>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</si>
  <si>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</si>
  <si>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</si>
  <si>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</si>
  <si>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</si>
  <si>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</si>
  <si>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</si>
  <si>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</si>
  <si>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</si>
  <si>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</si>
  <si>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</si>
  <si>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</si>
  <si>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</si>
  <si>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</si>
  <si>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</si>
  <si>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</si>
  <si>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</si>
  <si>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</si>
  <si>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</si>
  <si>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</si>
  <si>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</si>
  <si>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</si>
  <si>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</si>
  <si>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</si>
  <si>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</si>
  <si>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</si>
  <si>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</si>
  <si>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</si>
  <si>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องค์การบริหารส่วนตำบลบ้านเป้า   ประจำปีงบประมาณ  2569</t>
  </si>
  <si>
    <t xml:space="preserve">นางสมพรรณ์ เหล่าลาภ </t>
  </si>
  <si>
    <t xml:space="preserve"> </t>
  </si>
  <si>
    <t>ออมสินสมบูรณ์</t>
  </si>
  <si>
    <t>โครงการจ้างเหมาจัดทำป้ายไวนิล</t>
  </si>
  <si>
    <t>บ้านเป้า อิงค์เจ็ท</t>
  </si>
  <si>
    <t>โครงการจ้างเหมารถรับ - ส่ง เด็กด้อยโอกาส</t>
  </si>
  <si>
    <t xml:space="preserve">ห้างหุ้นส่วนจำกัด </t>
  </si>
  <si>
    <t xml:space="preserve">นางสาวสุดารัตน์  </t>
  </si>
  <si>
    <t>โครงการจ้างเหมาประกอบอาหารกลางวัน</t>
  </si>
  <si>
    <t>เด็ก (ศพด)</t>
  </si>
  <si>
    <t>ร้านไพบูลย์การช่าง</t>
  </si>
  <si>
    <t>ติ้วสุวรรณก่อสร้าง</t>
  </si>
  <si>
    <t>โครงการส่งเสริมพัฒนาการเด็กเล็ก</t>
  </si>
  <si>
    <t>ประจำปี 2569</t>
  </si>
  <si>
    <t>ร้านสยามคอนเน็ค</t>
  </si>
  <si>
    <t>เลขที่สัญญา  11/2569</t>
  </si>
  <si>
    <t>ลงวันที่  4 ก.พ. 2569</t>
  </si>
  <si>
    <t xml:space="preserve"> 9 ก.พ. 2569</t>
  </si>
  <si>
    <t>โครงการจัดซื้อหมึกเลเซอร์เครื่อง</t>
  </si>
  <si>
    <t>ปริ้นเตอร์</t>
  </si>
  <si>
    <t>เลขที่สัญญา  12/2569</t>
  </si>
  <si>
    <t>ลงวันที่  11 ก.พ. 2569</t>
  </si>
  <si>
    <t xml:space="preserve"> 18 ก.พ. 2569</t>
  </si>
  <si>
    <t>โครงการจัดซื้อวัสดุอุปกรณ์ในการฝึกอบรม</t>
  </si>
  <si>
    <t>โครงการ</t>
  </si>
  <si>
    <t>เลขที่สัญญา  13/2569</t>
  </si>
  <si>
    <t>ลงวันที่  17 ก.พ. 2569</t>
  </si>
  <si>
    <t xml:space="preserve"> 24 ก.พ. 2569</t>
  </si>
  <si>
    <t>โครงการจัดซื้อวัสดุสำนักงาน (กองคลัง)</t>
  </si>
  <si>
    <t>ร้านเอสพี คอมพิวเตอร์</t>
  </si>
  <si>
    <t>ร้านสวิทโฮม</t>
  </si>
  <si>
    <t>เลขที่สัญญา  14/2569</t>
  </si>
  <si>
    <t>ลงวันที่  24 ก.พ. 2569</t>
  </si>
  <si>
    <t xml:space="preserve"> 3 มี.ค. 2569</t>
  </si>
  <si>
    <t>โครงการจัดซื้อวัสดุวิทยาศาสตร์และ</t>
  </si>
  <si>
    <t>การแพทย์</t>
  </si>
  <si>
    <t>เลขที่สัญญา  15/2569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</si>
  <si>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กุมภาพันธ์   </t>
    </r>
    <r>
      <rPr>
        <b/>
        <sz val="14"/>
        <color theme="1"/>
        <rFont val="TH SarabunIT๙"/>
        <family val="2"/>
      </rPr>
      <t>พ.ศ.2569</t>
    </r>
  </si>
  <si>
    <t xml:space="preserve">วันที่  27  กุมภาพันธ์  2569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</si>
  <si>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กุมภาพันธ์   </t>
    </r>
    <r>
      <rPr>
        <b/>
        <sz val="14"/>
        <color theme="1"/>
        <rFont val="TH SarabunIT๙"/>
        <family val="2"/>
      </rPr>
      <t>พ.ศ.2569</t>
    </r>
  </si>
  <si>
    <t>นายจักพัฒน์  มือแข็ง</t>
  </si>
  <si>
    <t>เลขที่สัญญา  24/2569</t>
  </si>
  <si>
    <t xml:space="preserve">    ลงวันที่ 2 ก.พ. 2569</t>
  </si>
  <si>
    <t xml:space="preserve"> 27 ก.พ. 2569</t>
  </si>
  <si>
    <t>เลขที่สัญญา  25/2569</t>
  </si>
  <si>
    <t>โครงการจ้างเหมาซ่อมบำรุงรถบรรทุกน้ำ</t>
  </si>
  <si>
    <t>เลขที่สัญญา  26/2569</t>
  </si>
  <si>
    <t>โครงการเพิ่มประสิทธิภาพฯ</t>
  </si>
  <si>
    <t>เลขที่สัญญา  27/2569</t>
  </si>
  <si>
    <t xml:space="preserve">    ลงวันที่ 17 ก.พ. 2569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</si>
  <si>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กุมภาพันธ์   </t>
    </r>
    <r>
      <rPr>
        <b/>
        <sz val="14"/>
        <color theme="1"/>
        <rFont val="TH SarabunIT๙"/>
        <family val="2"/>
      </rPr>
      <t>พ.ศ.2569</t>
    </r>
  </si>
  <si>
    <t>โครงการจัดซื้อแอร์พร้อมติดตั้ง</t>
  </si>
  <si>
    <t>ร้านณัฐพงษ์</t>
  </si>
  <si>
    <t>เลขที่สัญญา  3/2569</t>
  </si>
  <si>
    <t xml:space="preserve">    ลงวันที่ 3 ก.พ. 2569</t>
  </si>
  <si>
    <t xml:space="preserve"> 17 ก.พ. 2569</t>
  </si>
  <si>
    <t>โครงการจัดซื้ออาหารเสริมนม</t>
  </si>
  <si>
    <t>เลขที่สัญญา  4/2569</t>
  </si>
  <si>
    <t xml:space="preserve">    ลงวันที่ 11 ก.พ. 2569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</si>
  <si>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กุมภาพันธ์   </t>
    </r>
    <r>
      <rPr>
        <b/>
        <sz val="14"/>
        <color theme="1"/>
        <rFont val="TH SarabunIT๙"/>
        <family val="2"/>
      </rPr>
      <t>พ.ศ.2569</t>
    </r>
  </si>
  <si>
    <t xml:space="preserve">โครงการจัดจ้างรถ โดยสารปรับอากาศ </t>
  </si>
  <si>
    <t>๒ ชั้น จำนวน ๑ คัน</t>
  </si>
  <si>
    <t>บ.อาณัติทัวร์ 2025 จก.</t>
  </si>
  <si>
    <t>เลขที่สัญญา  21/2569</t>
  </si>
  <si>
    <t>ลงวันที่  19 ก.พ. 2569</t>
  </si>
  <si>
    <t xml:space="preserve">     22 ก.พ. 2569</t>
  </si>
  <si>
    <t>โครงการ จ้างขยายไหล่ทางคอนกรีต</t>
  </si>
  <si>
    <t xml:space="preserve">เสริมเหล็ก ถนนสายจากศูนย์เด็กเล็ก - </t>
  </si>
  <si>
    <t>ที่นางจันทร์เพ็ญ หมู่ที่ 12 บ้านห้วยข่า</t>
  </si>
  <si>
    <t>เลขที่สัญญา  22/2569</t>
  </si>
  <si>
    <t>ลงวันที่  26 ก.พ. 2569</t>
  </si>
  <si>
    <t xml:space="preserve">     26 เม.ย. 2569</t>
  </si>
  <si>
    <t xml:space="preserve">โครงการก่อสร้างถนน คอนกรีตเสริมเหล็ก </t>
  </si>
  <si>
    <t xml:space="preserve">จากที่นายทศพร -ริมพรม หมู่ที่ ๑๒ </t>
  </si>
  <si>
    <t>บ้านห้วยข่า</t>
  </si>
  <si>
    <t>ลงวันที่  27 ก.พ. 2569</t>
  </si>
  <si>
    <t xml:space="preserve">     27 เม.ย. 2569</t>
  </si>
  <si>
    <t>เลขที่สัญญา  23/2569</t>
  </si>
  <si>
    <t xml:space="preserve">โครงการปรับปรุงถนนเข้าสู่พื้นที่การเกษตร </t>
  </si>
  <si>
    <t xml:space="preserve">ถนนสายจากที่นางสมจิตร - ที่นายบุญชู </t>
  </si>
  <si>
    <t>หมู่ที่ 12 บ้านห้วยข่า</t>
  </si>
  <si>
    <t xml:space="preserve">    สรุปผล  บันทึกสัญญาซื้อ/จ้างและบันทึกตกลงซื้อ/จ้าง  รอบเดือน   กุมภาพันธ์   พ.ศ.2568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</si>
  <si>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</si>
  <si>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</si>
  <si>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บริษัท ก้าวแรก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</si>
</sst>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rgb="FFFF0000"/>
      <name val="TH SarabunIT๙"/>
      <family val="2"/>
    </font>
    <font>
      <sz val="11"/>
      <color rgb="FFFF0000"/>
      <name val="TH SarabunIT๙"/>
      <family val="2"/>
    </font>
    <font>
      <sz val="14"/>
      <name val="TH SarabunIT๙"/>
      <family val="2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7" fillId="0" borderId="7" xfId="0" applyFont="1" applyBorder="1"/>
    <xf numFmtId="15" fontId="2" fillId="0" borderId="1" xfId="0" applyNumberFormat="1" applyFont="1" applyBorder="1" applyAlignment="1">
      <alignment horizontal="right"/>
    </xf>
    <xf numFmtId="0" fontId="10" fillId="2" borderId="3" xfId="0" applyFont="1" applyFill="1" applyBorder="1"/>
    <xf numFmtId="0" fontId="10" fillId="2" borderId="1" xfId="0" applyFont="1" applyFill="1" applyBorder="1"/>
    <xf numFmtId="0" fontId="11" fillId="0" borderId="1" xfId="0" applyFont="1" applyBorder="1"/>
    <xf numFmtId="0" fontId="12" fillId="2" borderId="2" xfId="0" applyFont="1" applyFill="1" applyBorder="1"/>
    <xf numFmtId="0" fontId="12" fillId="2" borderId="3" xfId="0" applyFont="1" applyFill="1" applyBorder="1"/>
    <xf numFmtId="0" fontId="7" fillId="0" borderId="4" xfId="0" applyFont="1" applyBorder="1"/>
    <xf numFmtId="0" fontId="12" fillId="0" borderId="0" xfId="0" applyFont="1"/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1" fillId="0" borderId="3" xfId="0" applyFont="1" applyBorder="1"/>
    <xf numFmtId="0" fontId="12" fillId="0" borderId="3" xfId="0" applyFont="1" applyBorder="1"/>
    <xf numFmtId="0" fontId="2" fillId="2" borderId="3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43" fontId="2" fillId="2" borderId="3" xfId="1" applyFont="1" applyFill="1" applyBorder="1"/>
    <xf numFmtId="62" fontId="2" fillId="0" borderId="0" xfId="0" applyNumberFormat="1" applyFont="1"/>
    <xf numFmtId="43" fontId="2" fillId="2" borderId="1" xfId="1" applyFont="1" applyFill="1" applyBorder="1"/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Layout" zoomScaleNormal="100" workbookViewId="0">
      <selection activeCell="F7" sqref="F7:G7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4" t="s">
        <v>67</v>
      </c>
      <c r="B1" s="64"/>
      <c r="C1" s="64"/>
      <c r="D1" s="64"/>
      <c r="E1" s="64"/>
      <c r="F1" s="64"/>
      <c r="G1" s="64"/>
      <c r="H1" s="64"/>
      <c r="I1" s="64"/>
    </row>
    <row r="2" spans="1:9" ht="18.75" x14ac:dyDescent="0.25">
      <c r="A2" s="65" t="s">
        <v>29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68</v>
      </c>
      <c r="B3" s="66"/>
      <c r="C3" s="66"/>
      <c r="D3" s="66"/>
      <c r="E3" s="66"/>
      <c r="F3" s="66"/>
      <c r="G3" s="66"/>
      <c r="H3" s="66"/>
      <c r="I3" s="66"/>
    </row>
    <row r="4" spans="1:9" ht="37.5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112</v>
      </c>
      <c r="G4" s="67" t="s">
        <v>113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8.75" x14ac:dyDescent="0.3">
      <c r="A6" s="61">
        <v>1</v>
      </c>
      <c r="B6" s="5" t="s">
        <v>42</v>
      </c>
      <c r="C6" s="6">
        <v>10000</v>
      </c>
      <c r="D6" s="7"/>
      <c r="E6" s="8" t="s">
        <v>12</v>
      </c>
      <c r="F6" s="5" t="s">
        <v>44</v>
      </c>
      <c r="G6" s="5" t="s">
        <v>44</v>
      </c>
      <c r="H6" s="5" t="s">
        <v>11</v>
      </c>
      <c r="I6" s="39" t="s">
        <v>45</v>
      </c>
    </row>
    <row r="7" spans="1:9" ht="18.75" x14ac:dyDescent="0.3">
      <c r="A7" s="62"/>
      <c r="B7" s="9" t="s">
        <v>43</v>
      </c>
      <c r="C7" s="10"/>
      <c r="D7" s="37"/>
      <c r="E7" s="11"/>
      <c r="F7" s="57">
        <v>10000</v>
      </c>
      <c r="G7" s="57">
        <v>10000</v>
      </c>
      <c r="H7" s="9" t="s">
        <v>9</v>
      </c>
      <c r="I7" s="40" t="s">
        <v>46</v>
      </c>
    </row>
    <row r="8" spans="1:9" ht="18" customHeight="1" x14ac:dyDescent="0.3">
      <c r="A8" s="62"/>
      <c r="B8" s="9"/>
      <c r="C8" s="10"/>
      <c r="D8" s="9"/>
      <c r="E8" s="11"/>
      <c r="F8" s="9"/>
      <c r="G8" s="9"/>
      <c r="H8" s="9"/>
      <c r="I8" s="42" t="s">
        <v>47</v>
      </c>
    </row>
    <row r="9" spans="1:9" ht="18.75" x14ac:dyDescent="0.3">
      <c r="A9" s="61">
        <v>2</v>
      </c>
      <c r="B9" s="5" t="s">
        <v>48</v>
      </c>
      <c r="C9" s="6">
        <v>6000</v>
      </c>
      <c r="D9" s="7"/>
      <c r="E9" s="8" t="s">
        <v>12</v>
      </c>
      <c r="F9" s="5" t="s">
        <v>59</v>
      </c>
      <c r="G9" s="5" t="s">
        <v>59</v>
      </c>
      <c r="H9" s="5" t="s">
        <v>11</v>
      </c>
      <c r="I9" s="39" t="s">
        <v>50</v>
      </c>
    </row>
    <row r="10" spans="1:9" ht="18.75" x14ac:dyDescent="0.3">
      <c r="A10" s="62"/>
      <c r="B10" s="9" t="s">
        <v>49</v>
      </c>
      <c r="C10" s="10"/>
      <c r="D10" s="37"/>
      <c r="E10" s="11"/>
      <c r="F10" s="57">
        <v>6000</v>
      </c>
      <c r="G10" s="57">
        <v>6000</v>
      </c>
      <c r="H10" s="9" t="s">
        <v>9</v>
      </c>
      <c r="I10" s="40" t="s">
        <v>51</v>
      </c>
    </row>
    <row r="11" spans="1:9" ht="18.75" x14ac:dyDescent="0.3">
      <c r="A11" s="62"/>
      <c r="B11" s="9"/>
      <c r="C11" s="10"/>
      <c r="D11" s="9"/>
      <c r="E11" s="11"/>
      <c r="F11" s="9"/>
      <c r="G11" s="9"/>
      <c r="I11" s="42" t="s">
        <v>52</v>
      </c>
    </row>
    <row r="12" spans="1:9" ht="18.75" x14ac:dyDescent="0.3">
      <c r="A12" s="61">
        <v>3</v>
      </c>
      <c r="B12" s="5" t="s">
        <v>53</v>
      </c>
      <c r="C12" s="6">
        <v>3340</v>
      </c>
      <c r="D12" s="7"/>
      <c r="E12" s="8" t="s">
        <v>12</v>
      </c>
      <c r="F12" s="5" t="s">
        <v>44</v>
      </c>
      <c r="G12" s="5" t="s">
        <v>44</v>
      </c>
      <c r="H12" s="5" t="s">
        <v>11</v>
      </c>
      <c r="I12" s="39" t="s">
        <v>55</v>
      </c>
    </row>
    <row r="13" spans="1:9" ht="18.75" x14ac:dyDescent="0.3">
      <c r="A13" s="62"/>
      <c r="B13" s="9" t="s">
        <v>54</v>
      </c>
      <c r="C13" s="10"/>
      <c r="D13" s="37"/>
      <c r="E13" s="11"/>
      <c r="F13" s="57">
        <v>3340</v>
      </c>
      <c r="G13" s="57">
        <v>3340</v>
      </c>
      <c r="H13" s="9" t="s">
        <v>9</v>
      </c>
      <c r="I13" s="40" t="s">
        <v>56</v>
      </c>
    </row>
    <row r="14" spans="1:9" ht="18.75" x14ac:dyDescent="0.3">
      <c r="A14" s="63"/>
      <c r="B14" s="12"/>
      <c r="C14" s="13"/>
      <c r="D14" s="12"/>
      <c r="E14" s="14"/>
      <c r="F14" s="12"/>
      <c r="G14" s="12"/>
      <c r="I14" s="42" t="s">
        <v>57</v>
      </c>
    </row>
    <row r="15" spans="1:9" ht="18.75" x14ac:dyDescent="0.3">
      <c r="A15" s="61">
        <v>4</v>
      </c>
      <c r="B15" s="5" t="s">
        <v>58</v>
      </c>
      <c r="C15" s="6">
        <v>33137</v>
      </c>
      <c r="D15" s="7"/>
      <c r="E15" s="8" t="s">
        <v>12</v>
      </c>
      <c r="F15" s="5" t="s">
        <v>60</v>
      </c>
      <c r="G15" s="5" t="s">
        <v>60</v>
      </c>
      <c r="H15" s="5" t="s">
        <v>11</v>
      </c>
      <c r="I15" s="39" t="s">
        <v>61</v>
      </c>
    </row>
    <row r="16" spans="1:9" ht="18.75" x14ac:dyDescent="0.3">
      <c r="A16" s="62"/>
      <c r="B16" s="9"/>
      <c r="C16" s="10"/>
      <c r="D16" s="37"/>
      <c r="E16" s="11"/>
      <c r="F16" s="57">
        <v>33137</v>
      </c>
      <c r="G16" s="57">
        <v>33137</v>
      </c>
      <c r="H16" s="9" t="s">
        <v>9</v>
      </c>
      <c r="I16" s="40" t="s">
        <v>62</v>
      </c>
    </row>
    <row r="17" spans="1:9" ht="18.75" x14ac:dyDescent="0.3">
      <c r="A17" s="63"/>
      <c r="B17" s="12"/>
      <c r="C17" s="13"/>
      <c r="D17" s="12"/>
      <c r="E17" s="14"/>
      <c r="F17" s="12"/>
      <c r="G17" s="12"/>
      <c r="I17" s="42" t="s">
        <v>63</v>
      </c>
    </row>
    <row r="18" spans="1:9" ht="18.75" x14ac:dyDescent="0.3">
      <c r="A18" s="61">
        <v>5</v>
      </c>
      <c r="B18" s="5" t="s">
        <v>64</v>
      </c>
      <c r="C18" s="6">
        <v>19200</v>
      </c>
      <c r="D18" s="7"/>
      <c r="E18" s="8" t="s">
        <v>12</v>
      </c>
      <c r="F18" s="5" t="s">
        <v>60</v>
      </c>
      <c r="G18" s="5" t="s">
        <v>60</v>
      </c>
      <c r="H18" s="5" t="s">
        <v>11</v>
      </c>
      <c r="I18" s="39" t="s">
        <v>66</v>
      </c>
    </row>
    <row r="19" spans="1:9" ht="18.75" x14ac:dyDescent="0.3">
      <c r="A19" s="62"/>
      <c r="B19" s="9" t="s">
        <v>65</v>
      </c>
      <c r="C19" s="10"/>
      <c r="D19" s="37"/>
      <c r="E19" s="11"/>
      <c r="F19" s="57">
        <v>19200</v>
      </c>
      <c r="G19" s="57">
        <v>19200</v>
      </c>
      <c r="H19" s="9" t="s">
        <v>9</v>
      </c>
      <c r="I19" s="40" t="s">
        <v>62</v>
      </c>
    </row>
    <row r="20" spans="1:9" ht="18.75" x14ac:dyDescent="0.3">
      <c r="A20" s="63"/>
      <c r="B20" s="12"/>
      <c r="C20" s="13"/>
      <c r="D20" s="12"/>
      <c r="E20" s="14"/>
      <c r="F20" s="12"/>
      <c r="G20" s="12"/>
      <c r="I20" s="42" t="s">
        <v>63</v>
      </c>
    </row>
    <row r="21" spans="1:9" ht="18.75" x14ac:dyDescent="0.3">
      <c r="A21" s="16"/>
      <c r="B21" s="17"/>
      <c r="C21" s="18"/>
      <c r="D21" s="17"/>
      <c r="E21" s="19"/>
      <c r="F21" s="17"/>
      <c r="G21" s="17"/>
      <c r="H21" s="36"/>
      <c r="I21" s="17"/>
    </row>
    <row r="22" spans="1:9" ht="20.25" x14ac:dyDescent="0.3">
      <c r="F22" s="60" t="s">
        <v>13</v>
      </c>
      <c r="G22" s="60"/>
      <c r="H22" s="25">
        <v>5</v>
      </c>
      <c r="I22" s="31" t="s">
        <v>26</v>
      </c>
    </row>
    <row r="23" spans="1:9" ht="20.25" x14ac:dyDescent="0.3">
      <c r="F23" s="31"/>
      <c r="G23" s="31"/>
      <c r="H23" s="31"/>
      <c r="I23" s="31"/>
    </row>
    <row r="24" spans="1:9" ht="20.25" x14ac:dyDescent="0.3">
      <c r="F24" s="60" t="s">
        <v>14</v>
      </c>
      <c r="G24" s="60"/>
      <c r="H24" s="30">
        <f>C6+C9+C12+C15+C18</f>
        <v>71677</v>
      </c>
      <c r="I24" s="31" t="s">
        <v>27</v>
      </c>
    </row>
    <row r="25" spans="1:9" ht="20.25" x14ac:dyDescent="0.3">
      <c r="F25" s="31"/>
      <c r="G25" s="31"/>
      <c r="H25" s="31"/>
      <c r="I25" s="31"/>
    </row>
    <row r="26" spans="1:9" ht="20.25" x14ac:dyDescent="0.3">
      <c r="F26" s="31"/>
      <c r="G26" s="31"/>
      <c r="H26" s="31"/>
      <c r="I26" s="31"/>
    </row>
  </sheetData>
  <mergeCells count="17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22:G22"/>
    <mergeCell ref="F24:G24"/>
    <mergeCell ref="A6:A8"/>
    <mergeCell ref="A9:A11"/>
    <mergeCell ref="A12:A14"/>
    <mergeCell ref="A15:A17"/>
    <mergeCell ref="A18:A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Layout" zoomScaleNormal="130" workbookViewId="0">
      <selection activeCell="F7" sqref="F7:G7"/>
    </sheetView>
  </sheetViews>
  <sheetFormatPr defaultRowHeight="15" x14ac:dyDescent="0.25"/>
  <cols>
    <col min="1" max="1" width="5.625" style="20" customWidth="1"/>
    <col min="2" max="2" width="28.125" style="20" customWidth="1"/>
    <col min="3" max="3" width="11.75" style="20" customWidth="1"/>
    <col min="4" max="4" width="10.2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8.75" style="20" customWidth="1"/>
    <col min="10" max="16384" width="9" style="20"/>
  </cols>
  <sheetData>
    <row r="1" spans="1:9" ht="18.75" x14ac:dyDescent="0.25">
      <c r="A1" s="69" t="s">
        <v>69</v>
      </c>
      <c r="B1" s="69"/>
      <c r="C1" s="69"/>
      <c r="D1" s="69"/>
      <c r="E1" s="69"/>
      <c r="F1" s="69"/>
      <c r="G1" s="69"/>
      <c r="H1" s="69"/>
      <c r="I1" s="69"/>
    </row>
    <row r="2" spans="1:9" ht="18.75" x14ac:dyDescent="0.25">
      <c r="A2" s="65" t="s">
        <v>29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68</v>
      </c>
      <c r="B3" s="66"/>
      <c r="C3" s="66"/>
      <c r="D3" s="66"/>
      <c r="E3" s="66"/>
      <c r="F3" s="66"/>
      <c r="G3" s="66"/>
      <c r="H3" s="66"/>
      <c r="I3" s="66"/>
    </row>
    <row r="4" spans="1:9" ht="37.5" customHeight="1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112</v>
      </c>
      <c r="G4" s="67" t="s">
        <v>113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8.75" x14ac:dyDescent="0.3">
      <c r="A6" s="62">
        <v>1</v>
      </c>
      <c r="B6" s="46" t="s">
        <v>35</v>
      </c>
      <c r="C6" s="6">
        <v>23000</v>
      </c>
      <c r="D6" s="7"/>
      <c r="E6" s="8" t="s">
        <v>12</v>
      </c>
      <c r="F6" s="5" t="s">
        <v>70</v>
      </c>
      <c r="G6" s="5" t="s">
        <v>70</v>
      </c>
      <c r="H6" s="5" t="s">
        <v>10</v>
      </c>
      <c r="I6" s="39" t="s">
        <v>71</v>
      </c>
    </row>
    <row r="7" spans="1:9" ht="18.75" x14ac:dyDescent="0.3">
      <c r="A7" s="62"/>
      <c r="B7" s="43"/>
      <c r="C7" s="10"/>
      <c r="D7" s="37"/>
      <c r="E7" s="11"/>
      <c r="F7" s="57">
        <v>23000</v>
      </c>
      <c r="G7" s="57">
        <v>23000</v>
      </c>
      <c r="H7" s="9" t="s">
        <v>9</v>
      </c>
      <c r="I7" s="40" t="s">
        <v>72</v>
      </c>
    </row>
    <row r="8" spans="1:9" ht="18.75" x14ac:dyDescent="0.3">
      <c r="A8" s="63"/>
      <c r="B8" s="44"/>
      <c r="C8" s="13"/>
      <c r="D8" s="12"/>
      <c r="E8" s="14"/>
      <c r="F8" s="12"/>
      <c r="G8" s="12"/>
      <c r="H8" s="48"/>
      <c r="I8" s="38" t="s">
        <v>73</v>
      </c>
    </row>
    <row r="9" spans="1:9" ht="18.75" x14ac:dyDescent="0.3">
      <c r="A9" s="62">
        <v>2</v>
      </c>
      <c r="B9" s="49" t="s">
        <v>38</v>
      </c>
      <c r="C9" s="10">
        <v>24840</v>
      </c>
      <c r="D9" s="7"/>
      <c r="E9" s="8" t="s">
        <v>12</v>
      </c>
      <c r="F9" s="5" t="s">
        <v>30</v>
      </c>
      <c r="G9" s="5" t="s">
        <v>30</v>
      </c>
      <c r="H9" s="5" t="s">
        <v>10</v>
      </c>
      <c r="I9" s="39" t="s">
        <v>74</v>
      </c>
    </row>
    <row r="10" spans="1:9" ht="18.75" x14ac:dyDescent="0.3">
      <c r="A10" s="62"/>
      <c r="B10" s="49" t="s">
        <v>39</v>
      </c>
      <c r="C10" s="10"/>
      <c r="D10" s="37"/>
      <c r="E10" s="11"/>
      <c r="F10" s="57">
        <v>24840</v>
      </c>
      <c r="G10" s="57">
        <v>24840</v>
      </c>
      <c r="H10" s="9" t="s">
        <v>9</v>
      </c>
      <c r="I10" s="40" t="s">
        <v>72</v>
      </c>
    </row>
    <row r="11" spans="1:9" ht="18.75" x14ac:dyDescent="0.3">
      <c r="A11" s="63"/>
      <c r="B11" s="45" t="s">
        <v>31</v>
      </c>
      <c r="C11" s="13"/>
      <c r="D11" s="12"/>
      <c r="E11" s="14"/>
      <c r="F11" s="12"/>
      <c r="G11" s="12"/>
      <c r="H11" s="12"/>
      <c r="I11" s="38" t="s">
        <v>73</v>
      </c>
    </row>
    <row r="12" spans="1:9" ht="18.75" x14ac:dyDescent="0.3">
      <c r="A12" s="50">
        <v>3</v>
      </c>
      <c r="B12" s="53" t="s">
        <v>75</v>
      </c>
      <c r="C12" s="10">
        <v>4100</v>
      </c>
      <c r="D12" s="9"/>
      <c r="E12" s="8" t="s">
        <v>12</v>
      </c>
      <c r="F12" s="46" t="s">
        <v>40</v>
      </c>
      <c r="G12" s="46" t="s">
        <v>40</v>
      </c>
      <c r="H12" s="5" t="s">
        <v>10</v>
      </c>
      <c r="I12" s="39" t="s">
        <v>76</v>
      </c>
    </row>
    <row r="13" spans="1:9" ht="18.75" x14ac:dyDescent="0.3">
      <c r="A13" s="50"/>
      <c r="B13" s="53"/>
      <c r="C13" s="10"/>
      <c r="D13" s="9"/>
      <c r="E13" s="11"/>
      <c r="F13" s="57">
        <v>4100</v>
      </c>
      <c r="G13" s="57">
        <v>4100</v>
      </c>
      <c r="H13" s="9" t="s">
        <v>9</v>
      </c>
      <c r="I13" s="40" t="s">
        <v>72</v>
      </c>
    </row>
    <row r="14" spans="1:9" ht="18.75" x14ac:dyDescent="0.3">
      <c r="A14" s="51"/>
      <c r="B14" s="52"/>
      <c r="C14" s="10"/>
      <c r="D14" s="9"/>
      <c r="E14" s="11"/>
      <c r="F14" s="9"/>
      <c r="G14" s="9"/>
      <c r="H14" s="9"/>
      <c r="I14" s="38" t="s">
        <v>47</v>
      </c>
    </row>
    <row r="15" spans="1:9" ht="18.75" x14ac:dyDescent="0.3">
      <c r="A15" s="62">
        <v>4</v>
      </c>
      <c r="B15" s="46" t="s">
        <v>33</v>
      </c>
      <c r="C15" s="6">
        <v>540</v>
      </c>
      <c r="D15" s="7"/>
      <c r="E15" s="8" t="s">
        <v>12</v>
      </c>
      <c r="F15" s="46" t="s">
        <v>34</v>
      </c>
      <c r="G15" s="46" t="s">
        <v>34</v>
      </c>
      <c r="H15" s="5" t="s">
        <v>10</v>
      </c>
      <c r="I15" s="39" t="s">
        <v>78</v>
      </c>
    </row>
    <row r="16" spans="1:9" ht="18.75" x14ac:dyDescent="0.3">
      <c r="A16" s="62"/>
      <c r="B16" s="47" t="s">
        <v>77</v>
      </c>
      <c r="C16" s="10"/>
      <c r="D16" s="37"/>
      <c r="E16" s="11"/>
      <c r="F16" s="57">
        <v>540</v>
      </c>
      <c r="G16" s="57">
        <v>540</v>
      </c>
      <c r="H16" s="9" t="s">
        <v>9</v>
      </c>
      <c r="I16" s="40" t="s">
        <v>79</v>
      </c>
    </row>
    <row r="17" spans="1:9" ht="18.75" x14ac:dyDescent="0.3">
      <c r="A17" s="63"/>
      <c r="B17" s="44"/>
      <c r="C17" s="13"/>
      <c r="D17" s="12"/>
      <c r="E17" s="14"/>
      <c r="F17" s="12"/>
      <c r="G17" s="12"/>
      <c r="H17" s="48"/>
      <c r="I17" s="38" t="s">
        <v>57</v>
      </c>
    </row>
    <row r="18" spans="1:9" ht="18.75" x14ac:dyDescent="0.3">
      <c r="A18" s="16"/>
      <c r="B18" s="17"/>
      <c r="C18" s="18"/>
      <c r="D18" s="17"/>
      <c r="E18" s="19"/>
      <c r="F18" s="17"/>
      <c r="G18" s="17"/>
      <c r="H18" s="17"/>
      <c r="I18" s="17"/>
    </row>
    <row r="19" spans="1:9" ht="20.25" x14ac:dyDescent="0.3">
      <c r="F19" s="60" t="s">
        <v>13</v>
      </c>
      <c r="G19" s="60"/>
      <c r="H19" s="25">
        <v>4</v>
      </c>
      <c r="I19" s="31" t="s">
        <v>26</v>
      </c>
    </row>
    <row r="20" spans="1:9" ht="20.25" x14ac:dyDescent="0.3">
      <c r="F20" s="31"/>
      <c r="G20" s="31"/>
      <c r="H20" s="31"/>
      <c r="I20" s="31"/>
    </row>
    <row r="21" spans="1:9" ht="20.25" x14ac:dyDescent="0.3">
      <c r="F21" s="60" t="s">
        <v>14</v>
      </c>
      <c r="G21" s="60"/>
      <c r="H21" s="30">
        <f>C6+C9+C12+C15</f>
        <v>52480</v>
      </c>
      <c r="I21" s="31" t="s">
        <v>27</v>
      </c>
    </row>
  </sheetData>
  <mergeCells count="15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A6:A8"/>
    <mergeCell ref="F21:G21"/>
    <mergeCell ref="F19:G19"/>
    <mergeCell ref="A9:A11"/>
    <mergeCell ref="A15:A17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G4" sqref="G4:G5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0" t="s">
        <v>80</v>
      </c>
      <c r="B1" s="70"/>
      <c r="C1" s="70"/>
      <c r="D1" s="70"/>
      <c r="E1" s="70"/>
      <c r="F1" s="70"/>
      <c r="G1" s="70"/>
      <c r="H1" s="70"/>
      <c r="I1" s="70"/>
    </row>
    <row r="2" spans="1:9" ht="18.75" x14ac:dyDescent="0.25">
      <c r="A2" s="65" t="s">
        <v>29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68</v>
      </c>
      <c r="B3" s="66"/>
      <c r="C3" s="66"/>
      <c r="D3" s="66"/>
      <c r="E3" s="66"/>
      <c r="F3" s="66"/>
      <c r="G3" s="66"/>
      <c r="H3" s="66"/>
      <c r="I3" s="66"/>
    </row>
    <row r="4" spans="1:9" ht="37.5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112</v>
      </c>
      <c r="G4" s="67" t="s">
        <v>113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8.75" x14ac:dyDescent="0.3">
      <c r="A6" s="61">
        <v>1</v>
      </c>
      <c r="B6" s="5" t="s">
        <v>81</v>
      </c>
      <c r="C6" s="6">
        <v>168000</v>
      </c>
      <c r="D6" s="7"/>
      <c r="E6" s="8" t="s">
        <v>12</v>
      </c>
      <c r="F6" s="46" t="s">
        <v>82</v>
      </c>
      <c r="G6" s="46" t="s">
        <v>82</v>
      </c>
      <c r="H6" s="5" t="s">
        <v>10</v>
      </c>
      <c r="I6" s="39" t="s">
        <v>83</v>
      </c>
    </row>
    <row r="7" spans="1:9" ht="18.75" x14ac:dyDescent="0.3">
      <c r="A7" s="62"/>
      <c r="B7" s="9"/>
      <c r="C7" s="10"/>
      <c r="D7" s="37"/>
      <c r="E7" s="11"/>
      <c r="F7" s="57">
        <v>168000</v>
      </c>
      <c r="G7" s="57">
        <v>168000</v>
      </c>
      <c r="H7" s="9" t="s">
        <v>9</v>
      </c>
      <c r="I7" s="40" t="s">
        <v>84</v>
      </c>
    </row>
    <row r="8" spans="1:9" ht="18.75" x14ac:dyDescent="0.3">
      <c r="A8" s="62"/>
      <c r="B8" s="9"/>
      <c r="C8" s="10"/>
      <c r="D8" s="9"/>
      <c r="E8" s="14"/>
      <c r="F8" s="12"/>
      <c r="G8" s="12"/>
      <c r="H8" s="48"/>
      <c r="I8" s="38" t="s">
        <v>85</v>
      </c>
    </row>
    <row r="9" spans="1:9" ht="18.75" x14ac:dyDescent="0.3">
      <c r="A9" s="61">
        <v>2</v>
      </c>
      <c r="B9" s="5" t="s">
        <v>86</v>
      </c>
      <c r="C9" s="6">
        <v>35150</v>
      </c>
      <c r="D9" s="7"/>
      <c r="E9" s="8" t="s">
        <v>12</v>
      </c>
      <c r="F9" s="5" t="s">
        <v>114</v>
      </c>
      <c r="G9" s="5" t="s">
        <v>114</v>
      </c>
      <c r="H9" s="5" t="s">
        <v>10</v>
      </c>
      <c r="I9" s="39" t="s">
        <v>87</v>
      </c>
    </row>
    <row r="10" spans="1:9" ht="18.75" x14ac:dyDescent="0.3">
      <c r="A10" s="62"/>
      <c r="B10" s="9"/>
      <c r="C10" s="10"/>
      <c r="D10" s="37"/>
      <c r="E10" s="11"/>
      <c r="F10" s="57">
        <v>35150</v>
      </c>
      <c r="G10" s="57">
        <v>35150</v>
      </c>
      <c r="H10" s="9" t="s">
        <v>9</v>
      </c>
      <c r="I10" s="40" t="s">
        <v>88</v>
      </c>
    </row>
    <row r="11" spans="1:9" ht="18.75" x14ac:dyDescent="0.3">
      <c r="A11" s="62"/>
      <c r="B11" s="9"/>
      <c r="C11" s="10"/>
      <c r="D11" s="9"/>
      <c r="E11" s="11"/>
      <c r="F11" s="9"/>
      <c r="G11" s="9"/>
      <c r="I11" s="38" t="s">
        <v>73</v>
      </c>
    </row>
    <row r="12" spans="1:9" ht="18.75" x14ac:dyDescent="0.3">
      <c r="A12" s="61"/>
      <c r="B12" s="5"/>
      <c r="C12" s="6"/>
      <c r="D12" s="7"/>
      <c r="E12" s="8"/>
      <c r="F12" s="5"/>
      <c r="G12" s="5"/>
      <c r="H12" s="5"/>
      <c r="I12" s="5"/>
    </row>
    <row r="13" spans="1:9" ht="18.75" x14ac:dyDescent="0.3">
      <c r="A13" s="62"/>
      <c r="B13" s="9"/>
      <c r="C13" s="10"/>
      <c r="D13" s="9"/>
      <c r="E13" s="11"/>
      <c r="F13" s="9"/>
      <c r="G13" s="9"/>
      <c r="H13" s="9"/>
      <c r="I13" s="9"/>
    </row>
    <row r="14" spans="1:9" ht="18.75" x14ac:dyDescent="0.3">
      <c r="A14" s="61"/>
      <c r="B14" s="5"/>
      <c r="C14" s="6"/>
      <c r="D14" s="7"/>
      <c r="E14" s="8"/>
      <c r="F14" s="5"/>
      <c r="G14" s="5"/>
      <c r="H14" s="5"/>
      <c r="I14" s="5"/>
    </row>
    <row r="15" spans="1:9" ht="18.75" x14ac:dyDescent="0.3">
      <c r="A15" s="62"/>
      <c r="B15" s="9"/>
      <c r="C15" s="10"/>
      <c r="D15" s="9"/>
      <c r="E15" s="11"/>
      <c r="F15" s="9"/>
      <c r="G15" s="9"/>
      <c r="H15" s="9"/>
      <c r="I15" s="9"/>
    </row>
    <row r="16" spans="1:9" ht="18.75" x14ac:dyDescent="0.3">
      <c r="A16" s="61"/>
      <c r="B16" s="5"/>
      <c r="C16" s="6"/>
      <c r="D16" s="7"/>
      <c r="E16" s="8"/>
      <c r="F16" s="5"/>
      <c r="G16" s="5"/>
      <c r="H16" s="5"/>
      <c r="I16" s="5"/>
    </row>
    <row r="17" spans="1:9" ht="18.75" x14ac:dyDescent="0.3">
      <c r="A17" s="63"/>
      <c r="B17" s="12"/>
      <c r="C17" s="13"/>
      <c r="D17" s="12"/>
      <c r="E17" s="14"/>
      <c r="F17" s="12"/>
      <c r="G17" s="12"/>
      <c r="H17" s="12"/>
      <c r="I17" s="12"/>
    </row>
    <row r="18" spans="1:9" ht="18.75" x14ac:dyDescent="0.3">
      <c r="A18" s="16"/>
      <c r="B18" s="17"/>
      <c r="C18" s="18"/>
      <c r="D18" s="17"/>
      <c r="E18" s="19"/>
      <c r="F18" s="17"/>
      <c r="G18" s="17"/>
      <c r="H18" s="17"/>
      <c r="I18" s="17"/>
    </row>
    <row r="19" spans="1:9" ht="20.25" x14ac:dyDescent="0.3">
      <c r="F19" s="60" t="s">
        <v>13</v>
      </c>
      <c r="G19" s="60"/>
      <c r="H19" s="25">
        <v>2</v>
      </c>
      <c r="I19" s="31" t="s">
        <v>26</v>
      </c>
    </row>
    <row r="20" spans="1:9" ht="20.25" x14ac:dyDescent="0.3">
      <c r="F20" s="31"/>
      <c r="G20" s="31"/>
      <c r="H20" s="31"/>
      <c r="I20" s="31"/>
    </row>
    <row r="21" spans="1:9" ht="20.25" x14ac:dyDescent="0.3">
      <c r="F21" s="60" t="s">
        <v>14</v>
      </c>
      <c r="G21" s="60"/>
      <c r="H21" s="30">
        <f>C6+C9</f>
        <v>203150</v>
      </c>
      <c r="I21" s="31" t="s">
        <v>27</v>
      </c>
    </row>
  </sheetData>
  <mergeCells count="17">
    <mergeCell ref="A1:I1"/>
    <mergeCell ref="A2:I2"/>
    <mergeCell ref="A3:I3"/>
    <mergeCell ref="A4:A5"/>
    <mergeCell ref="B4:B5"/>
    <mergeCell ref="D4:D5"/>
    <mergeCell ref="E4:E5"/>
    <mergeCell ref="H4:H5"/>
    <mergeCell ref="F4:F5"/>
    <mergeCell ref="G4:G5"/>
    <mergeCell ref="F19:G19"/>
    <mergeCell ref="F21:G21"/>
    <mergeCell ref="A6:A8"/>
    <mergeCell ref="A9:A11"/>
    <mergeCell ref="A12:A13"/>
    <mergeCell ref="A14:A15"/>
    <mergeCell ref="A16:A17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Layout" zoomScale="110" zoomScaleNormal="130" zoomScalePageLayoutView="110" workbookViewId="0">
      <selection activeCell="G8" sqref="G8"/>
    </sheetView>
  </sheetViews>
  <sheetFormatPr defaultRowHeight="15" x14ac:dyDescent="0.25"/>
  <cols>
    <col min="1" max="1" width="6" style="20" customWidth="1"/>
    <col min="2" max="2" width="27.625" style="20" customWidth="1"/>
    <col min="3" max="3" width="11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71" t="s">
        <v>89</v>
      </c>
      <c r="B1" s="71"/>
      <c r="C1" s="71"/>
      <c r="D1" s="71"/>
      <c r="E1" s="71"/>
      <c r="F1" s="71"/>
      <c r="G1" s="71"/>
      <c r="H1" s="71"/>
      <c r="I1" s="71"/>
    </row>
    <row r="2" spans="1:9" ht="18.75" x14ac:dyDescent="0.25">
      <c r="A2" s="65" t="s">
        <v>29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68</v>
      </c>
      <c r="B3" s="66"/>
      <c r="C3" s="66"/>
      <c r="D3" s="66"/>
      <c r="E3" s="66"/>
      <c r="F3" s="66"/>
      <c r="G3" s="66"/>
      <c r="H3" s="66"/>
      <c r="I3" s="66"/>
    </row>
    <row r="4" spans="1:9" ht="42.75" customHeight="1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112</v>
      </c>
      <c r="G4" s="67" t="s">
        <v>113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8.75" x14ac:dyDescent="0.3">
      <c r="A6" s="61">
        <v>1</v>
      </c>
      <c r="B6" s="5" t="s">
        <v>90</v>
      </c>
      <c r="C6" s="58">
        <v>69000</v>
      </c>
      <c r="D6" s="7"/>
      <c r="E6" s="8" t="s">
        <v>12</v>
      </c>
      <c r="F6" s="5" t="s">
        <v>92</v>
      </c>
      <c r="G6" s="5" t="s">
        <v>92</v>
      </c>
      <c r="H6" s="5" t="s">
        <v>10</v>
      </c>
      <c r="I6" s="39" t="s">
        <v>93</v>
      </c>
    </row>
    <row r="7" spans="1:9" ht="18.75" x14ac:dyDescent="0.3">
      <c r="A7" s="62"/>
      <c r="B7" s="9" t="s">
        <v>91</v>
      </c>
      <c r="C7" s="10"/>
      <c r="D7" s="37"/>
      <c r="E7" s="11"/>
      <c r="F7" s="57">
        <v>69000</v>
      </c>
      <c r="G7" s="57">
        <v>69000</v>
      </c>
      <c r="H7" s="9" t="s">
        <v>9</v>
      </c>
      <c r="I7" s="40" t="s">
        <v>94</v>
      </c>
    </row>
    <row r="8" spans="1:9" ht="18.75" x14ac:dyDescent="0.3">
      <c r="A8" s="62"/>
      <c r="B8" s="9"/>
      <c r="C8" s="10"/>
      <c r="D8" s="9"/>
      <c r="E8" s="11"/>
      <c r="F8" s="9"/>
      <c r="G8" s="9"/>
      <c r="I8" s="38" t="s">
        <v>95</v>
      </c>
    </row>
    <row r="9" spans="1:9" ht="18.75" x14ac:dyDescent="0.3">
      <c r="A9" s="61">
        <v>2</v>
      </c>
      <c r="B9" s="5" t="s">
        <v>96</v>
      </c>
      <c r="C9" s="6">
        <v>213900</v>
      </c>
      <c r="D9" s="7"/>
      <c r="E9" s="8" t="s">
        <v>12</v>
      </c>
      <c r="F9" s="5" t="s">
        <v>36</v>
      </c>
      <c r="G9" s="5" t="s">
        <v>36</v>
      </c>
      <c r="H9" s="5" t="s">
        <v>10</v>
      </c>
      <c r="I9" s="39" t="s">
        <v>99</v>
      </c>
    </row>
    <row r="10" spans="1:9" ht="18.75" x14ac:dyDescent="0.3">
      <c r="A10" s="62"/>
      <c r="B10" s="9" t="s">
        <v>97</v>
      </c>
      <c r="C10" s="10"/>
      <c r="D10" s="37"/>
      <c r="E10" s="11"/>
      <c r="F10" s="9" t="s">
        <v>41</v>
      </c>
      <c r="G10" s="9" t="s">
        <v>41</v>
      </c>
      <c r="H10" s="9" t="s">
        <v>9</v>
      </c>
      <c r="I10" s="40" t="s">
        <v>100</v>
      </c>
    </row>
    <row r="11" spans="1:9" ht="18.75" x14ac:dyDescent="0.3">
      <c r="A11" s="63"/>
      <c r="B11" s="12" t="s">
        <v>98</v>
      </c>
      <c r="C11" s="13"/>
      <c r="D11" s="12"/>
      <c r="E11" s="14"/>
      <c r="F11" s="59">
        <v>213900</v>
      </c>
      <c r="G11" s="59">
        <v>213900</v>
      </c>
      <c r="H11" s="48"/>
      <c r="I11" s="38" t="s">
        <v>101</v>
      </c>
    </row>
    <row r="12" spans="1:9" ht="18.75" x14ac:dyDescent="0.3">
      <c r="A12" s="54">
        <v>3</v>
      </c>
      <c r="B12" s="9" t="s">
        <v>102</v>
      </c>
      <c r="C12" s="10">
        <v>153000</v>
      </c>
      <c r="D12" s="9"/>
      <c r="E12" s="8" t="s">
        <v>12</v>
      </c>
      <c r="F12" s="5" t="s">
        <v>36</v>
      </c>
      <c r="G12" s="5" t="s">
        <v>36</v>
      </c>
      <c r="H12" s="5" t="s">
        <v>10</v>
      </c>
      <c r="I12" s="39" t="s">
        <v>107</v>
      </c>
    </row>
    <row r="13" spans="1:9" ht="18.75" x14ac:dyDescent="0.3">
      <c r="A13" s="54"/>
      <c r="B13" s="9" t="s">
        <v>103</v>
      </c>
      <c r="C13" s="10"/>
      <c r="D13" s="9"/>
      <c r="E13" s="11"/>
      <c r="F13" s="9" t="s">
        <v>41</v>
      </c>
      <c r="G13" s="9" t="s">
        <v>41</v>
      </c>
      <c r="H13" s="9" t="s">
        <v>9</v>
      </c>
      <c r="I13" s="40" t="s">
        <v>105</v>
      </c>
    </row>
    <row r="14" spans="1:9" ht="18.75" x14ac:dyDescent="0.3">
      <c r="A14" s="54"/>
      <c r="B14" s="9" t="s">
        <v>104</v>
      </c>
      <c r="C14" s="10"/>
      <c r="D14" s="9"/>
      <c r="E14" s="11"/>
      <c r="F14" s="57">
        <v>153000</v>
      </c>
      <c r="G14" s="57">
        <v>153000</v>
      </c>
      <c r="I14" s="38" t="s">
        <v>106</v>
      </c>
    </row>
    <row r="15" spans="1:9" ht="18.75" x14ac:dyDescent="0.3">
      <c r="A15" s="61">
        <v>4</v>
      </c>
      <c r="B15" s="5" t="s">
        <v>108</v>
      </c>
      <c r="C15" s="6">
        <v>130000</v>
      </c>
      <c r="D15" s="7"/>
      <c r="E15" s="8" t="s">
        <v>12</v>
      </c>
      <c r="F15" s="5" t="s">
        <v>37</v>
      </c>
      <c r="G15" s="5" t="s">
        <v>37</v>
      </c>
      <c r="H15" s="5" t="s">
        <v>10</v>
      </c>
      <c r="I15" s="39" t="s">
        <v>71</v>
      </c>
    </row>
    <row r="16" spans="1:9" ht="18.75" x14ac:dyDescent="0.3">
      <c r="A16" s="62"/>
      <c r="B16" s="9" t="s">
        <v>109</v>
      </c>
      <c r="C16" s="10"/>
      <c r="D16" s="37"/>
      <c r="E16" s="11"/>
      <c r="F16" s="9" t="s">
        <v>32</v>
      </c>
      <c r="G16" s="9" t="s">
        <v>32</v>
      </c>
      <c r="H16" s="9" t="s">
        <v>9</v>
      </c>
      <c r="I16" s="40" t="s">
        <v>105</v>
      </c>
    </row>
    <row r="17" spans="1:13" ht="18.75" x14ac:dyDescent="0.3">
      <c r="A17" s="63"/>
      <c r="B17" s="12" t="s">
        <v>110</v>
      </c>
      <c r="C17" s="13"/>
      <c r="D17" s="12"/>
      <c r="E17" s="14"/>
      <c r="F17" s="59">
        <v>130000</v>
      </c>
      <c r="G17" s="59">
        <v>130000</v>
      </c>
      <c r="H17" s="41"/>
      <c r="I17" s="38" t="s">
        <v>106</v>
      </c>
    </row>
    <row r="18" spans="1:13" ht="11.25" customHeight="1" x14ac:dyDescent="0.3">
      <c r="A18" s="16"/>
      <c r="B18" s="17"/>
      <c r="C18" s="18"/>
      <c r="D18" s="17"/>
      <c r="E18" s="19"/>
      <c r="F18" s="17"/>
      <c r="G18" s="17"/>
      <c r="H18" s="17"/>
      <c r="I18" s="17"/>
    </row>
    <row r="19" spans="1:13" ht="20.25" x14ac:dyDescent="0.3">
      <c r="F19" s="60" t="s">
        <v>13</v>
      </c>
      <c r="G19" s="60"/>
      <c r="H19" s="25">
        <v>4</v>
      </c>
      <c r="I19" s="31" t="s">
        <v>26</v>
      </c>
    </row>
    <row r="20" spans="1:13" ht="13.5" customHeight="1" x14ac:dyDescent="0.3">
      <c r="F20" s="31"/>
      <c r="G20" s="31"/>
      <c r="H20" s="31"/>
      <c r="I20" s="31"/>
    </row>
    <row r="21" spans="1:13" ht="20.25" x14ac:dyDescent="0.3">
      <c r="F21" s="60" t="s">
        <v>14</v>
      </c>
      <c r="G21" s="60"/>
      <c r="H21" s="30">
        <f>C6+C9+C12+C15</f>
        <v>565900</v>
      </c>
      <c r="I21" s="31" t="s">
        <v>27</v>
      </c>
    </row>
    <row r="22" spans="1:13" ht="18.75" x14ac:dyDescent="0.3">
      <c r="E22" s="16"/>
      <c r="F22" s="17"/>
      <c r="G22" s="18"/>
      <c r="H22" s="17"/>
      <c r="I22" s="19"/>
      <c r="J22" s="17"/>
      <c r="K22" s="17"/>
      <c r="L22" s="17"/>
      <c r="M22" s="17"/>
    </row>
  </sheetData>
  <mergeCells count="15">
    <mergeCell ref="F19:G19"/>
    <mergeCell ref="F21:G21"/>
    <mergeCell ref="A1:I1"/>
    <mergeCell ref="A2:I2"/>
    <mergeCell ref="A3:I3"/>
    <mergeCell ref="A4:A5"/>
    <mergeCell ref="B4:B5"/>
    <mergeCell ref="D4:D5"/>
    <mergeCell ref="E4:E5"/>
    <mergeCell ref="H4:H5"/>
    <mergeCell ref="A6:A8"/>
    <mergeCell ref="A9:A11"/>
    <mergeCell ref="A15:A17"/>
    <mergeCell ref="F4:F5"/>
    <mergeCell ref="G4:G5"/>
  </mergeCells>
  <pageMargins left="0.40625" right="1.0416666666666666E-2" top="0.63446969696969702" bottom="0.13257575757575757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zoomScaleNormal="100" workbookViewId="0">
      <selection activeCell="I13" sqref="I13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8" s="35" customFormat="1" ht="24.75" customHeight="1" x14ac:dyDescent="0.35">
      <c r="B2" s="72" t="s">
        <v>111</v>
      </c>
      <c r="C2" s="72"/>
      <c r="D2" s="72"/>
      <c r="E2" s="72"/>
      <c r="F2" s="72"/>
    </row>
    <row r="3" spans="2:8" s="35" customFormat="1" ht="24.75" customHeight="1" x14ac:dyDescent="0.35">
      <c r="B3" s="73" t="s">
        <v>29</v>
      </c>
      <c r="C3" s="73"/>
      <c r="D3" s="73"/>
      <c r="E3" s="73"/>
      <c r="F3" s="73"/>
    </row>
    <row r="4" spans="2:8" ht="12" customHeight="1" x14ac:dyDescent="0.3"/>
    <row r="5" spans="2:8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8" ht="24.75" customHeight="1" x14ac:dyDescent="0.3">
      <c r="B6" s="23">
        <v>1</v>
      </c>
      <c r="C6" s="21" t="s">
        <v>20</v>
      </c>
      <c r="D6" s="28">
        <v>5</v>
      </c>
      <c r="E6" s="26">
        <v>71677</v>
      </c>
      <c r="F6" s="21"/>
    </row>
    <row r="7" spans="2:8" ht="24.75" customHeight="1" x14ac:dyDescent="0.3">
      <c r="B7" s="23">
        <v>2</v>
      </c>
      <c r="C7" s="21" t="s">
        <v>21</v>
      </c>
      <c r="D7" s="28">
        <v>4</v>
      </c>
      <c r="E7" s="22">
        <v>52480</v>
      </c>
      <c r="F7" s="21"/>
    </row>
    <row r="8" spans="2:8" ht="24.75" customHeight="1" x14ac:dyDescent="0.3">
      <c r="B8" s="23">
        <v>3</v>
      </c>
      <c r="C8" s="21" t="s">
        <v>19</v>
      </c>
      <c r="D8" s="28">
        <v>2</v>
      </c>
      <c r="E8" s="26">
        <v>203150</v>
      </c>
      <c r="F8" s="21"/>
    </row>
    <row r="9" spans="2:8" ht="24.75" customHeight="1" x14ac:dyDescent="0.3">
      <c r="B9" s="23">
        <v>4</v>
      </c>
      <c r="C9" s="21" t="s">
        <v>28</v>
      </c>
      <c r="D9" s="28">
        <v>4</v>
      </c>
      <c r="E9" s="26">
        <v>565900</v>
      </c>
      <c r="F9" s="21"/>
    </row>
    <row r="10" spans="2:8" ht="24.75" customHeight="1" x14ac:dyDescent="0.3">
      <c r="B10" s="74" t="s">
        <v>22</v>
      </c>
      <c r="C10" s="74"/>
      <c r="D10" s="32">
        <f>SUM(D6:D9)</f>
        <v>15</v>
      </c>
      <c r="E10" s="33">
        <f>SUM(E6:E9)</f>
        <v>893207</v>
      </c>
      <c r="F10" s="34"/>
    </row>
    <row r="11" spans="2:8" ht="24.75" customHeight="1" x14ac:dyDescent="0.3">
      <c r="D11" s="27"/>
      <c r="E11" s="22"/>
    </row>
    <row r="12" spans="2:8" ht="24.75" customHeight="1" x14ac:dyDescent="0.3">
      <c r="D12" s="27"/>
      <c r="E12" s="22"/>
    </row>
    <row r="13" spans="2:8" ht="24.75" customHeight="1" x14ac:dyDescent="0.3">
      <c r="C13" s="29" t="s">
        <v>23</v>
      </c>
      <c r="D13" s="56">
        <v>15</v>
      </c>
      <c r="E13" s="30" t="s">
        <v>24</v>
      </c>
    </row>
    <row r="14" spans="2:8" ht="24.75" customHeight="1" x14ac:dyDescent="0.3">
      <c r="C14" s="29"/>
      <c r="D14" s="30"/>
      <c r="E14" s="30"/>
    </row>
    <row r="15" spans="2:8" ht="24.75" customHeight="1" x14ac:dyDescent="0.3">
      <c r="C15" s="29" t="s">
        <v>14</v>
      </c>
      <c r="D15" s="30">
        <f>E10</f>
        <v>893207</v>
      </c>
      <c r="E15" s="30" t="s">
        <v>25</v>
      </c>
      <c r="H15" s="55"/>
    </row>
    <row r="16" spans="2:8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2026-04-08T08:20:17Z</cp:lastPrinted>
  <dcterms:created xsi:type="dcterms:W3CDTF">2022-02-14T02:32:14Z</dcterms:created>
  <dcterms:modified xsi:type="dcterms:W3CDTF">2026-04-16T09:59:38Z</dcterms:modified>
</cp:coreProperties>
</file>