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6" l="1"/>
  <c r="H27" i="10" l="1"/>
  <c r="H27" i="7"/>
  <c r="H20" i="9" l="1"/>
  <c r="E10" i="11" l="1"/>
  <c r="D15" i="11" l="1"/>
  <c r="D10" i="11"/>
</calcChain>
</file>

<file path=xl/sharedStrings.xml><?xml version="1.0" encoding="utf-8"?>
<sst xmlns="http://schemas.openxmlformats.org/spreadsheetml/2006/main" count="289" uniqueCount="143">
  <si>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</si>
  <si>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</si>
  <si>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</si>
  <si>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</si>
  <si>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</si>
  <si>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</si>
  <si>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</si>
  <si>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</si>
  <si>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</si>
  <si>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</si>
  <si>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</si>
  <si>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</si>
  <si>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</si>
  <si>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</si>
  <si>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</si>
  <si>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</si>
  <si>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</si>
  <si>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</si>
  <si>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</si>
  <si>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</si>
  <si>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</si>
  <si>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</si>
  <si>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</si>
  <si>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</si>
  <si>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</si>
  <si>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</si>
  <si>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</si>
  <si>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</si>
  <si>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</si>
  <si>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นายสมพร  วงทาสี</t>
  </si>
  <si>
    <t xml:space="preserve">โครงการจ้างเหมารถรับ-ส่งเด็กด้อยโอกาส </t>
  </si>
  <si>
    <t>และผู้ยากไร้สำหรับเด็ก</t>
  </si>
  <si>
    <t>โครงการจ้างเหมาประกอบอาหารกลางวัน</t>
  </si>
  <si>
    <t xml:space="preserve"> (ศพด)</t>
  </si>
  <si>
    <t xml:space="preserve">นางสมพรรณ์ เหล่าลาภ </t>
  </si>
  <si>
    <t>องค์การบริหารส่วนตำบลบ้านเป้า   ประจำปีงบประมาณ  2568</t>
  </si>
  <si>
    <t>เป็นผู้มีอาชีพ รับจ้าง
วัสดุ ดังกล่าว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</si>
  <si>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มีนาคม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</si>
  <si>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31  มีนาคม  2568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</si>
  <si>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มีนาคม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</si>
  <si>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31  มีนาคม  2568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</si>
  <si>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มีนาคม   </t>
    </r>
    <r>
      <rPr>
        <b/>
        <sz val="14"/>
        <color theme="1"/>
        <rFont val="TH SarabunIT๙"/>
        <family val="2"/>
      </rPr>
      <t>พ.ศ.2568</t>
    </r>
  </si>
  <si>
    <t>วันที่  31  มีนาคม 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</si>
  <si>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มีนาคม   </t>
    </r>
    <r>
      <rPr>
        <b/>
        <sz val="14"/>
        <color theme="1"/>
        <rFont val="TH SarabunIT๙"/>
        <family val="2"/>
      </rPr>
      <t>พ.ศ.2568</t>
    </r>
  </si>
  <si>
    <t xml:space="preserve">    สรุปผล  บันทึกสัญญาซื้อ/จ้างและบันทึกตกลงซื้อ/จ้าง  รอบเดือน   มีนาคม   พ.ศ.2568</t>
  </si>
  <si>
    <t>โครงการก่อสร้างถนนคอนกรีตเสริมเหล็ก จากวัดป่า-ที่นายรักษ์ (เส้นโนนสังข์-วังม่วง) หมู่ที่ ๕ บ้านโนนสังข์</t>
  </si>
  <si>
    <t>เลขที่สัญญา  18/2568
ลงวันที่  5 มี.ค. 2568
     3 พ.ค. 2568</t>
  </si>
  <si>
    <t>โครงการก่อสร้างถนนคอนกรีตเสริมเหล็ก ทางออกบ้าน - ที่นานางราตรี สุหญ้านาง (โนนสังข์ - วังม่วง) หมู่ที่ 5 บ้านโนนสังข์</t>
  </si>
  <si>
    <t>เลขที่สัญญา  19/2568
ลงวันที่  5 มี.ค. 2568
     3 พ.ค. 2568</t>
  </si>
  <si>
    <t>โครงการก่อสร้างถนนคอนกรีตเสริมเหล็กภายใน หมู่บ้าน ซอยโสกตะนะ หมู่ที่ ๕ บ้านโนนสังข์</t>
  </si>
  <si>
    <t>เลขที่สัญญา  20/2568
ลงวันที่  5 มี.ค. 2568
     3 พ.ค. 2568</t>
  </si>
  <si>
    <t>โครงการปรับปรุงถนนดินลูกรังเข้าสู่ พื้นที่การเกษตร จากไร่มังกรทอง-นายบุญมา ลาภโชค หมู่ที่ 8 บ้านเป้า</t>
  </si>
  <si>
    <t>เลขที่สัญญา  21/2568
ลงวันที่  5 มี.ค. 2568
     3 พ.ค. 2568</t>
  </si>
  <si>
    <t>โครงการก่อสร้างถนน คอนกรีตเสริมเหล็ก จากที่นานายหนูพิศ ลาภคุณ-ส.อบต. สุกิจ ลาภทวี บ้านโนนสังข์ หมู่ที่ ๕</t>
  </si>
  <si>
    <t>เลขที่สัญญา  22/2568
ลงวันที่  5 มี.ค. 2568
     3 พ.ค. 2568</t>
  </si>
  <si>
    <t>โครงการซ่อมแซมถนนหินคลุก จาก 
ปั้มน้ำมัน-บ้านโนนสังข์ หมู่ที่ 10 
บ้านโนนโก</t>
  </si>
  <si>
    <t>เลขที่สัญญา  23/2568
ลงวันที่  5 มี.ค. 2568
     3 พ.ค. 2568</t>
  </si>
  <si>
    <t>โครงการปรับปรุงถนนหินคลุก รอบบึงแก้ง หมู่ที่ ๑ บ้านเป้า</t>
  </si>
  <si>
    <t>เลขที่สัญญา  24/2568
ลงวันที่  10 มี.ค. 2568
     8 เม.ย. 2568</t>
  </si>
  <si>
    <t>โครงการก่อสร้างถนนคอนกรีตเสริมเหล็ก จากที่นางบุญมา - นางฟ้าใส หมู่ที่ 13 บ้านโพธิ์ทอง</t>
  </si>
  <si>
    <t>โครงการก่อสร้างถนน คอนกรีตเสริมเหล็ก จากบ้านนายนิคม ลาภบุญ -ภูขี้ห่าน บ้านโพธิ์ทอง หมู่ที่ ๑๓ บ้านโพธิ์ทอง</t>
  </si>
  <si>
    <t>โครงการปรับปรุงถนนหินคลุก จากที่นานายสำเร็จ -คิมป่ากรุง หมู่ที่ ๑๓ บ้านโพธิ์ทอง</t>
  </si>
  <si>
    <t>เลขที่สัญญา  27/2568
ลงวันที่  14 มี.ค. 2568
     12 เม.ย. 2568</t>
  </si>
  <si>
    <t>เลขที่สัญญา  25/2568
ลงวันที่  12 มี.ค. 2568
     10 พ.ค. 2568</t>
  </si>
  <si>
    <t>เลขที่สัญญา  26/2568
ลงวันที่  12 มี.ค. 2568
     10 พ.ค. 2568</t>
  </si>
  <si>
    <t>โครงการปรับปรุงถนนดินเข้าสู่พื้นที่การเกษตร จากทางลงกุดแจ - บ้านกุดกว้าง หมู่ที่ 14 บ้านเป้า</t>
  </si>
  <si>
    <t>เลขที่สัญญา  28/2568
ลงวันที่  18 มี.ค. 2568
     16 เม.ย. 2568</t>
  </si>
  <si>
    <t>โครงการปรับปรุงถนนดินเข้าสู่พื้นที่การเกษตร สามแยกสะพาน - ทุ่งจาน นาดง หมู่ที่ 13 บ้านโพธิ์ทอง</t>
  </si>
  <si>
    <t>เลขที่สัญญา  29/2568
ลงวันที่  20 มี.ค. 2568
     18 เม.ย. 2568</t>
  </si>
  <si>
    <t>โครงการปรับปรุงถนนเข้าสู่ พื้นที่การเกษตร หมู่ที่ ๘ บ้านเป้า</t>
  </si>
  <si>
    <t>เลขที่สัญญา  30/2568
ลงวันที่  24 มี.ค. 2568
     22 เม.ย. 2568</t>
  </si>
  <si>
    <t>โครงการปรับปรุงถนนหินคลุก จากห้วยวังแดง - ที่นานายสมัย นครขวาง หมู่ที่ ๖ บ้านร่องแสนคำ</t>
  </si>
  <si>
    <t>เลขที่สัญญา  31/2568
ลงวันที่  24 มี.ค. 2568
     22 เม.ย. 2568</t>
  </si>
  <si>
    <t>โครงการก่อสร้างถนนคอนกรีตเสริมเหล็กภายในหมู่บ้าน จากบ้านนายเอก  โคจำนง-บ้าน จ.ส.ต.สยาม หมู่ที่ 8 บ้านเป้า</t>
  </si>
  <si>
    <t>เลขที่สัญญา  32/2568
ลงวันที่  27 มี.ค. 2568
     25 พ.ค. 2568</t>
  </si>
  <si>
    <t>โครงการก่อสร้างถนนคอนกรีตเสริมเหล็ก ทางเข้าวัดป่า บ้านห้วยข่า หมู่ที่ 12 บ้านห้วยข่า</t>
  </si>
  <si>
    <t>เลขที่สัญญา  33/2568
ลงวันที่  27 มี.ค. 2568
     25 พ.ค. 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</si>
  <si>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</si>
  <si>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</si>
  <si>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ห้างหุ้นส่วนจำกัด 
บัวใหญ่ วิศวกรรม
500,000.00</t>
  </si>
  <si>
    <t>ห้างหุ้นส่วนจำกัด 
ติ้วสุวรรณก่อสร้าง
145,000.00</t>
  </si>
  <si>
    <t>ห้างหุ้นส่วนจำกัด ติ้วสุวรรณก่อสร้าง
190,000.00</t>
  </si>
  <si>
    <t>ห้างหุ้นส่วนจำกัด 
ติ้วสุวรรณก่อสร้าง
500,000.00</t>
  </si>
  <si>
    <t>ห้างหุ้นส่วนจำกัด 
ติ้วสุวรรณก่อสร้าง
200,000.00</t>
  </si>
  <si>
    <t>ห้างหุ้นส่วนจำกัด 
ติ้วสุวรรณก่อสร้าง
300,000.00</t>
  </si>
  <si>
    <t>ห้างหุ้นส่วนจำกัด ส.ปั้นแต่งค้าวัสดุ
110,000.00</t>
  </si>
  <si>
    <t>ห้างหุ้นส่วนจำกัด ส.ปั้นแต่งค้าวัสดุ
330,000.00</t>
  </si>
  <si>
    <t>ห้างหุ้นส่วนจำกัด 
ติ้วสุวรรณก่อสร้าง
250,000.00</t>
  </si>
  <si>
    <t>ห้างหุ้นส่วนจำกัด 
ติ้วสุวรรณก่อสร้าง
318,000.00</t>
  </si>
  <si>
    <t>ห้างหุ้นส่วนจำกัด 
ติ้วสุวรรณก่อสร้าง
90,000.00</t>
  </si>
  <si>
    <t>ห้างหุ้นส่วนจำกัด 
ติ้วสุวรรณก่อสร้าง
180,000.00</t>
  </si>
  <si>
    <t>ห้างหุ้นส่วนจำกัด 
ส.ปั้นแต่งค้าวัสดุ
330,000.00</t>
  </si>
  <si>
    <t>โครงการจ้างเหมาจัดทำตรายาง</t>
  </si>
  <si>
    <t>ร้านสยามคอนเน็ค</t>
  </si>
  <si>
    <t>เลขที่สัญญา  25/2568</t>
  </si>
  <si>
    <t xml:space="preserve">    ลงวันที่  4 มี.ค. 2568</t>
  </si>
  <si>
    <t xml:space="preserve"> 11 มี.ค. 2568</t>
  </si>
  <si>
    <t>โครงการจ้างทำป้ายตำบลบ้านเป้าร่วม</t>
  </si>
  <si>
    <t>ใจกำจัดภัยโรคพิษสุนัขบ้า 2568</t>
  </si>
  <si>
    <t>ร้านบ้านเป้าอิงค์เจ็ท</t>
  </si>
  <si>
    <t>เลขที่สัญญา  26/2568</t>
  </si>
  <si>
    <t xml:space="preserve">    ลงวันที่  5 มี.ค. 2568</t>
  </si>
  <si>
    <t xml:space="preserve"> 12 มี.ค. 2568</t>
  </si>
  <si>
    <t>โครงการจ้างเหมาซ่อมบำรุงแอร์</t>
  </si>
  <si>
    <t>ร้านวรรณธนาแอร์</t>
  </si>
  <si>
    <t>เลขที่สัญญา  27/2568</t>
  </si>
  <si>
    <t xml:space="preserve">    ลงวันที่  17 มี.ค. 2568</t>
  </si>
  <si>
    <t xml:space="preserve"> 24 มี.ค. 2568</t>
  </si>
  <si>
    <t>โครงการจ้างเหมาซ่อมบำรุง</t>
  </si>
  <si>
    <t>รถยนต์ส่วนกลาง</t>
  </si>
  <si>
    <t>ร้านยุทธไดนาโม</t>
  </si>
  <si>
    <t>เลขที่สัญญา  28/2568</t>
  </si>
  <si>
    <t xml:space="preserve">    ลงวันที่  25 มี.ค. 2568</t>
  </si>
  <si>
    <t xml:space="preserve"> 1 เม.ย. 2568</t>
  </si>
  <si>
    <t>เลขที่สัญญา  29/2568</t>
  </si>
  <si>
    <t xml:space="preserve">    ลงวันที่  31 มี.ค. 2568</t>
  </si>
  <si>
    <t xml:space="preserve"> 30 เม.ย. 2568</t>
  </si>
  <si>
    <t>เลขที่สัญญา  30/2568</t>
  </si>
  <si>
    <t>-</t>
  </si>
  <si>
    <t>โครงการจัดซื้อวัสดุใช้ในโครงการ"ตำบลบ้านเป้า</t>
  </si>
  <si>
    <t>ชัยภูมิสัตวแพทย์</t>
  </si>
  <si>
    <t>เลขที่สัญญา 10/2568</t>
  </si>
  <si>
    <t>ร่วมใจกำจัดภัยโรคพิษสุนัขบ้า" 2568</t>
  </si>
  <si>
    <t>ลงวันที่ 5 มี.ค. 2568</t>
  </si>
  <si>
    <t>12 มี.ค 2568</t>
  </si>
  <si>
    <t xml:space="preserve">โครงการจัดซื้อวัสดุงานบ้านงานครัว </t>
  </si>
  <si>
    <t>ร้านสวีทโฮม</t>
  </si>
  <si>
    <t>เลขที่สัญญา 11/2568</t>
  </si>
  <si>
    <t>ลงวันที่ 6 มี.ค.2568</t>
  </si>
  <si>
    <t xml:space="preserve">โครงการจัดนิทรรศการแสดงผลงานเด็กเล็ก </t>
  </si>
  <si>
    <t>เลขที่สัญญา 12/2568</t>
  </si>
  <si>
    <t>อบต.บ้านเป้า ประจำปีการศึกษา ปี 2567</t>
  </si>
  <si>
    <t>ลงวันที่ 20 มี.ค.2568</t>
  </si>
  <si>
    <t>27 มี.ค 2568</t>
  </si>
  <si>
    <t>โครงการจัดซื้อวัสดุไฟฟ้าและวิทยุ</t>
  </si>
  <si>
    <t>เลขที่สัญญา 13/2568</t>
  </si>
  <si>
    <t>ลงวันที่ 25 มี.ค. 2568</t>
  </si>
  <si>
    <t>1 เม.ษ 2568</t>
  </si>
  <si>
    <t>โครงการจัดซื้อวัสดุวิทยาศาสตร์การแพทย์</t>
  </si>
  <si>
    <t>วังทอง ฟาร์มาซี</t>
  </si>
  <si>
    <t>เลขที่สัญญา 14/2568</t>
  </si>
  <si>
    <t>ลงวันที่ 28 มี.ค.2568</t>
  </si>
  <si>
    <t>4 เม.ย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</si>
</sst>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1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62" fontId="4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vertical="top"/>
    </xf>
    <xf numFmtId="62" fontId="4" fillId="0" borderId="5" xfId="0" applyNumberFormat="1" applyFont="1" applyBorder="1" applyAlignment="1">
      <alignment vertical="top"/>
    </xf>
    <xf numFmtId="0" fontId="2" fillId="2" borderId="0" xfId="0" applyFont="1" applyFill="1" applyBorder="1"/>
    <xf numFmtId="0" fontId="2" fillId="2" borderId="5" xfId="0" applyFont="1" applyFill="1" applyBorder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7" fillId="0" borderId="7" xfId="0" applyFont="1" applyBorder="1"/>
    <xf numFmtId="43" fontId="2" fillId="2" borderId="3" xfId="1" applyFont="1" applyFill="1" applyBorder="1" applyAlignment="1">
      <alignment horizontal="right" vertical="center" wrapText="1"/>
    </xf>
    <xf numFmtId="43" fontId="2" fillId="2" borderId="3" xfId="1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3" xfId="1" applyFont="1" applyFill="1" applyBorder="1"/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Layout" topLeftCell="A4" zoomScaleNormal="100" workbookViewId="0">
      <selection activeCell="F26" sqref="F26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4" t="s">
        <v>37</v>
      </c>
      <c r="B1" s="84"/>
      <c r="C1" s="84"/>
      <c r="D1" s="84"/>
      <c r="E1" s="84"/>
      <c r="F1" s="84"/>
      <c r="G1" s="84"/>
      <c r="H1" s="84"/>
      <c r="I1" s="84"/>
    </row>
    <row r="2" spans="1:9" ht="18.75" x14ac:dyDescent="0.25">
      <c r="A2" s="85" t="s">
        <v>35</v>
      </c>
      <c r="B2" s="85"/>
      <c r="C2" s="85"/>
      <c r="D2" s="85"/>
      <c r="E2" s="85"/>
      <c r="F2" s="85"/>
      <c r="G2" s="85"/>
      <c r="H2" s="85"/>
      <c r="I2" s="85"/>
    </row>
    <row r="3" spans="1:9" ht="18.75" x14ac:dyDescent="0.25">
      <c r="A3" s="86" t="s">
        <v>38</v>
      </c>
      <c r="B3" s="86"/>
      <c r="C3" s="86"/>
      <c r="D3" s="86"/>
      <c r="E3" s="86"/>
      <c r="F3" s="86"/>
      <c r="G3" s="86"/>
      <c r="H3" s="86"/>
      <c r="I3" s="86"/>
    </row>
    <row r="4" spans="1:9" ht="37.5" x14ac:dyDescent="0.25">
      <c r="A4" s="87" t="s">
        <v>0</v>
      </c>
      <c r="B4" s="87" t="s">
        <v>1</v>
      </c>
      <c r="C4" s="1" t="s">
        <v>6</v>
      </c>
      <c r="D4" s="87" t="s">
        <v>2</v>
      </c>
      <c r="E4" s="87" t="s">
        <v>8</v>
      </c>
      <c r="F4" s="87" t="s">
        <v>77</v>
      </c>
      <c r="G4" s="87" t="s">
        <v>78</v>
      </c>
      <c r="H4" s="87" t="s">
        <v>3</v>
      </c>
      <c r="I4" s="2" t="s">
        <v>4</v>
      </c>
    </row>
    <row r="5" spans="1:9" ht="18.75" x14ac:dyDescent="0.25">
      <c r="A5" s="88"/>
      <c r="B5" s="88"/>
      <c r="C5" s="3" t="s">
        <v>7</v>
      </c>
      <c r="D5" s="88"/>
      <c r="E5" s="88"/>
      <c r="F5" s="88"/>
      <c r="G5" s="88"/>
      <c r="H5" s="88"/>
      <c r="I5" s="4" t="s">
        <v>5</v>
      </c>
    </row>
    <row r="6" spans="1:9" ht="16.5" customHeight="1" x14ac:dyDescent="0.25">
      <c r="A6" s="89">
        <v>1</v>
      </c>
      <c r="B6" s="69" t="s">
        <v>119</v>
      </c>
      <c r="C6" s="72">
        <v>29200</v>
      </c>
      <c r="D6" s="66"/>
      <c r="E6" s="66" t="s">
        <v>12</v>
      </c>
      <c r="F6" s="69" t="s">
        <v>120</v>
      </c>
      <c r="G6" s="69" t="s">
        <v>120</v>
      </c>
      <c r="H6" s="69" t="s">
        <v>11</v>
      </c>
      <c r="I6" s="99" t="s">
        <v>121</v>
      </c>
    </row>
    <row r="7" spans="1:9" ht="16.5" customHeight="1" x14ac:dyDescent="0.25">
      <c r="A7" s="90"/>
      <c r="B7" s="70" t="s">
        <v>122</v>
      </c>
      <c r="C7" s="73"/>
      <c r="D7" s="67"/>
      <c r="E7" s="67"/>
      <c r="F7" s="77">
        <v>29200</v>
      </c>
      <c r="G7" s="77">
        <v>29200</v>
      </c>
      <c r="H7" s="70" t="s">
        <v>9</v>
      </c>
      <c r="I7" s="98" t="s">
        <v>123</v>
      </c>
    </row>
    <row r="8" spans="1:9" ht="16.5" customHeight="1" x14ac:dyDescent="0.25">
      <c r="A8" s="91"/>
      <c r="B8" s="71"/>
      <c r="C8" s="74"/>
      <c r="D8" s="68"/>
      <c r="E8" s="68"/>
      <c r="F8" s="71"/>
      <c r="G8" s="71"/>
      <c r="H8" s="71"/>
      <c r="I8" s="100" t="s">
        <v>124</v>
      </c>
    </row>
    <row r="9" spans="1:9" ht="16.5" customHeight="1" x14ac:dyDescent="0.25">
      <c r="A9" s="89">
        <v>2</v>
      </c>
      <c r="B9" s="69" t="s">
        <v>125</v>
      </c>
      <c r="C9" s="72">
        <v>14500</v>
      </c>
      <c r="D9" s="66"/>
      <c r="E9" s="66" t="s">
        <v>12</v>
      </c>
      <c r="F9" s="69" t="s">
        <v>126</v>
      </c>
      <c r="G9" s="69" t="s">
        <v>126</v>
      </c>
      <c r="H9" s="69" t="s">
        <v>11</v>
      </c>
      <c r="I9" s="99" t="s">
        <v>127</v>
      </c>
    </row>
    <row r="10" spans="1:9" ht="16.5" customHeight="1" x14ac:dyDescent="0.25">
      <c r="A10" s="90"/>
      <c r="B10" s="70"/>
      <c r="C10" s="73"/>
      <c r="D10" s="67"/>
      <c r="E10" s="67"/>
      <c r="F10" s="77">
        <v>14500</v>
      </c>
      <c r="G10" s="77">
        <v>14500</v>
      </c>
      <c r="H10" s="70" t="s">
        <v>9</v>
      </c>
      <c r="I10" s="98" t="s">
        <v>128</v>
      </c>
    </row>
    <row r="11" spans="1:9" ht="16.5" customHeight="1" x14ac:dyDescent="0.25">
      <c r="A11" s="91"/>
      <c r="B11" s="71"/>
      <c r="C11" s="74"/>
      <c r="D11" s="68"/>
      <c r="E11" s="68"/>
      <c r="F11" s="71"/>
      <c r="G11" s="71"/>
      <c r="H11" s="71"/>
      <c r="I11" s="100">
        <v>244056</v>
      </c>
    </row>
    <row r="12" spans="1:9" ht="16.5" customHeight="1" x14ac:dyDescent="0.25">
      <c r="A12" s="89">
        <v>3</v>
      </c>
      <c r="B12" s="70" t="s">
        <v>129</v>
      </c>
      <c r="C12" s="73">
        <v>5000</v>
      </c>
      <c r="D12" s="67"/>
      <c r="E12" s="67" t="s">
        <v>12</v>
      </c>
      <c r="F12" s="70" t="s">
        <v>93</v>
      </c>
      <c r="G12" s="70" t="s">
        <v>93</v>
      </c>
      <c r="H12" s="70" t="s">
        <v>11</v>
      </c>
      <c r="I12" s="98" t="s">
        <v>130</v>
      </c>
    </row>
    <row r="13" spans="1:9" ht="16.5" customHeight="1" x14ac:dyDescent="0.25">
      <c r="A13" s="90"/>
      <c r="B13" s="70" t="s">
        <v>131</v>
      </c>
      <c r="C13" s="73"/>
      <c r="D13" s="67"/>
      <c r="E13" s="67"/>
      <c r="F13" s="77">
        <v>5000</v>
      </c>
      <c r="G13" s="77">
        <v>5000</v>
      </c>
      <c r="H13" s="70" t="s">
        <v>9</v>
      </c>
      <c r="I13" s="98" t="s">
        <v>132</v>
      </c>
    </row>
    <row r="14" spans="1:9" ht="16.5" customHeight="1" x14ac:dyDescent="0.25">
      <c r="A14" s="91"/>
      <c r="B14" s="70"/>
      <c r="C14" s="73"/>
      <c r="D14" s="67"/>
      <c r="E14" s="67"/>
      <c r="F14" s="70"/>
      <c r="G14" s="70"/>
      <c r="H14" s="70"/>
      <c r="I14" s="98" t="s">
        <v>133</v>
      </c>
    </row>
    <row r="15" spans="1:9" ht="16.5" customHeight="1" x14ac:dyDescent="0.3">
      <c r="A15" s="89">
        <v>4</v>
      </c>
      <c r="B15" s="5" t="s">
        <v>134</v>
      </c>
      <c r="C15" s="6">
        <v>4245</v>
      </c>
      <c r="D15" s="7"/>
      <c r="E15" s="8" t="s">
        <v>12</v>
      </c>
      <c r="F15" s="5" t="s">
        <v>93</v>
      </c>
      <c r="G15" s="5" t="s">
        <v>93</v>
      </c>
      <c r="H15" s="5" t="s">
        <v>11</v>
      </c>
      <c r="I15" s="40" t="s">
        <v>135</v>
      </c>
    </row>
    <row r="16" spans="1:9" ht="16.5" customHeight="1" x14ac:dyDescent="0.3">
      <c r="A16" s="90"/>
      <c r="B16" s="9"/>
      <c r="C16" s="10"/>
      <c r="D16" s="37"/>
      <c r="E16" s="11"/>
      <c r="F16" s="79">
        <v>4245</v>
      </c>
      <c r="G16" s="79">
        <v>4245</v>
      </c>
      <c r="H16" s="9" t="s">
        <v>9</v>
      </c>
      <c r="I16" s="41" t="s">
        <v>136</v>
      </c>
    </row>
    <row r="17" spans="1:9" ht="16.5" customHeight="1" x14ac:dyDescent="0.3">
      <c r="A17" s="91"/>
      <c r="B17" s="9"/>
      <c r="C17" s="10"/>
      <c r="D17" s="9"/>
      <c r="E17" s="11"/>
      <c r="F17" s="9"/>
      <c r="G17" s="9"/>
      <c r="H17" s="9"/>
      <c r="I17" s="39" t="s">
        <v>137</v>
      </c>
    </row>
    <row r="18" spans="1:9" ht="18.75" x14ac:dyDescent="0.3">
      <c r="A18" s="89">
        <v>5</v>
      </c>
      <c r="B18" s="5" t="s">
        <v>138</v>
      </c>
      <c r="C18" s="6">
        <v>5395</v>
      </c>
      <c r="D18" s="7"/>
      <c r="E18" s="8" t="s">
        <v>12</v>
      </c>
      <c r="F18" s="5" t="s">
        <v>139</v>
      </c>
      <c r="G18" s="5" t="s">
        <v>139</v>
      </c>
      <c r="H18" s="5" t="s">
        <v>11</v>
      </c>
      <c r="I18" s="5" t="s">
        <v>140</v>
      </c>
    </row>
    <row r="19" spans="1:9" ht="18.75" x14ac:dyDescent="0.3">
      <c r="A19" s="90"/>
      <c r="B19" s="9"/>
      <c r="C19" s="10"/>
      <c r="D19" s="37"/>
      <c r="E19" s="11"/>
      <c r="F19" s="79">
        <v>5395</v>
      </c>
      <c r="G19" s="79">
        <v>5395</v>
      </c>
      <c r="H19" s="9" t="s">
        <v>9</v>
      </c>
      <c r="I19" s="9" t="s">
        <v>141</v>
      </c>
    </row>
    <row r="20" spans="1:9" ht="18.75" x14ac:dyDescent="0.3">
      <c r="A20" s="91"/>
      <c r="B20" s="12"/>
      <c r="C20" s="13"/>
      <c r="D20" s="12"/>
      <c r="E20" s="14"/>
      <c r="F20" s="12"/>
      <c r="G20" s="12"/>
      <c r="I20" s="38" t="s">
        <v>142</v>
      </c>
    </row>
    <row r="21" spans="1:9" ht="18.75" x14ac:dyDescent="0.3">
      <c r="A21" s="16"/>
      <c r="B21" s="17"/>
      <c r="C21" s="18"/>
      <c r="D21" s="17"/>
      <c r="E21" s="19"/>
      <c r="F21" s="17"/>
      <c r="G21" s="17"/>
      <c r="H21" s="36"/>
      <c r="I21" s="17"/>
    </row>
    <row r="22" spans="1:9" ht="20.25" x14ac:dyDescent="0.3">
      <c r="F22" s="80" t="s">
        <v>13</v>
      </c>
      <c r="G22" s="80"/>
      <c r="H22" s="25">
        <v>5</v>
      </c>
      <c r="I22" s="31" t="s">
        <v>26</v>
      </c>
    </row>
    <row r="23" spans="1:9" ht="20.25" x14ac:dyDescent="0.3">
      <c r="F23" s="31"/>
      <c r="G23" s="31"/>
      <c r="H23" s="31"/>
      <c r="I23" s="31"/>
    </row>
    <row r="24" spans="1:9" ht="20.25" x14ac:dyDescent="0.3">
      <c r="F24" s="80" t="s">
        <v>14</v>
      </c>
      <c r="G24" s="80"/>
      <c r="H24" s="30">
        <f>C6+C9+C12+C15+C18</f>
        <v>58340</v>
      </c>
      <c r="I24" s="31" t="s">
        <v>27</v>
      </c>
    </row>
    <row r="25" spans="1:9" ht="20.25" x14ac:dyDescent="0.3">
      <c r="F25" s="31"/>
      <c r="G25" s="31"/>
      <c r="H25" s="31"/>
      <c r="I25" s="31"/>
    </row>
    <row r="26" spans="1:9" ht="20.25" x14ac:dyDescent="0.3">
      <c r="F26" s="31"/>
      <c r="G26" s="31"/>
      <c r="H26" s="31"/>
      <c r="I26" s="31"/>
    </row>
  </sheetData>
  <mergeCells count="17">
    <mergeCell ref="A6:A8"/>
    <mergeCell ref="A9:A11"/>
    <mergeCell ref="A12:A14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22:G22"/>
    <mergeCell ref="F24:G24"/>
    <mergeCell ref="A15:A17"/>
    <mergeCell ref="A18:A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Layout" topLeftCell="A4" zoomScaleNormal="110" workbookViewId="0">
      <selection activeCell="H17" sqref="H17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92" t="s">
        <v>39</v>
      </c>
      <c r="B1" s="92"/>
      <c r="C1" s="92"/>
      <c r="D1" s="92"/>
      <c r="E1" s="92"/>
      <c r="F1" s="92"/>
      <c r="G1" s="92"/>
      <c r="H1" s="92"/>
      <c r="I1" s="92"/>
    </row>
    <row r="2" spans="1:9" ht="18.75" x14ac:dyDescent="0.25">
      <c r="A2" s="85" t="s">
        <v>35</v>
      </c>
      <c r="B2" s="85"/>
      <c r="C2" s="85"/>
      <c r="D2" s="85"/>
      <c r="E2" s="85"/>
      <c r="F2" s="85"/>
      <c r="G2" s="85"/>
      <c r="H2" s="85"/>
      <c r="I2" s="85"/>
    </row>
    <row r="3" spans="1:9" ht="18.75" x14ac:dyDescent="0.25">
      <c r="A3" s="86" t="s">
        <v>40</v>
      </c>
      <c r="B3" s="86"/>
      <c r="C3" s="86"/>
      <c r="D3" s="86"/>
      <c r="E3" s="86"/>
      <c r="F3" s="86"/>
      <c r="G3" s="86"/>
      <c r="H3" s="86"/>
      <c r="I3" s="86"/>
    </row>
    <row r="4" spans="1:9" ht="37.5" x14ac:dyDescent="0.25">
      <c r="A4" s="87" t="s">
        <v>0</v>
      </c>
      <c r="B4" s="87" t="s">
        <v>1</v>
      </c>
      <c r="C4" s="1" t="s">
        <v>6</v>
      </c>
      <c r="D4" s="87" t="s">
        <v>2</v>
      </c>
      <c r="E4" s="87" t="s">
        <v>8</v>
      </c>
      <c r="F4" s="87" t="s">
        <v>77</v>
      </c>
      <c r="G4" s="87" t="s">
        <v>78</v>
      </c>
      <c r="H4" s="87" t="s">
        <v>3</v>
      </c>
      <c r="I4" s="2" t="s">
        <v>4</v>
      </c>
    </row>
    <row r="5" spans="1:9" ht="18.75" x14ac:dyDescent="0.25">
      <c r="A5" s="88"/>
      <c r="B5" s="88"/>
      <c r="C5" s="3" t="s">
        <v>7</v>
      </c>
      <c r="D5" s="88"/>
      <c r="E5" s="88"/>
      <c r="F5" s="88"/>
      <c r="G5" s="88"/>
      <c r="H5" s="88"/>
      <c r="I5" s="4" t="s">
        <v>5</v>
      </c>
    </row>
    <row r="6" spans="1:9" ht="18" customHeight="1" x14ac:dyDescent="0.3">
      <c r="A6" s="89">
        <v>1</v>
      </c>
      <c r="B6" s="69" t="s">
        <v>92</v>
      </c>
      <c r="C6" s="72">
        <v>1600</v>
      </c>
      <c r="D6" s="66"/>
      <c r="E6" s="8" t="s">
        <v>12</v>
      </c>
      <c r="F6" s="69" t="s">
        <v>93</v>
      </c>
      <c r="G6" s="69" t="s">
        <v>93</v>
      </c>
      <c r="H6" s="5" t="s">
        <v>10</v>
      </c>
      <c r="I6" s="40" t="s">
        <v>94</v>
      </c>
    </row>
    <row r="7" spans="1:9" ht="18" customHeight="1" x14ac:dyDescent="0.3">
      <c r="A7" s="90"/>
      <c r="B7" s="70"/>
      <c r="C7" s="73"/>
      <c r="D7" s="67"/>
      <c r="E7" s="11"/>
      <c r="F7" s="76">
        <v>1600</v>
      </c>
      <c r="G7" s="76">
        <v>1600</v>
      </c>
      <c r="H7" s="9" t="s">
        <v>9</v>
      </c>
      <c r="I7" s="9" t="s">
        <v>95</v>
      </c>
    </row>
    <row r="8" spans="1:9" ht="18" customHeight="1" x14ac:dyDescent="0.3">
      <c r="A8" s="91"/>
      <c r="B8" s="71"/>
      <c r="C8" s="74"/>
      <c r="D8" s="68"/>
      <c r="E8" s="11"/>
      <c r="F8" s="71"/>
      <c r="G8" s="71"/>
      <c r="I8" s="38" t="s">
        <v>96</v>
      </c>
    </row>
    <row r="9" spans="1:9" ht="18" customHeight="1" x14ac:dyDescent="0.3">
      <c r="A9" s="89">
        <v>2</v>
      </c>
      <c r="B9" s="69" t="s">
        <v>97</v>
      </c>
      <c r="C9" s="72">
        <v>540</v>
      </c>
      <c r="D9" s="66"/>
      <c r="E9" s="8" t="s">
        <v>12</v>
      </c>
      <c r="F9" s="69" t="s">
        <v>99</v>
      </c>
      <c r="G9" s="69" t="s">
        <v>99</v>
      </c>
      <c r="H9" s="5" t="s">
        <v>10</v>
      </c>
      <c r="I9" s="40" t="s">
        <v>100</v>
      </c>
    </row>
    <row r="10" spans="1:9" ht="18" customHeight="1" x14ac:dyDescent="0.3">
      <c r="A10" s="90"/>
      <c r="B10" s="70" t="s">
        <v>98</v>
      </c>
      <c r="C10" s="73"/>
      <c r="D10" s="67"/>
      <c r="E10" s="11"/>
      <c r="F10" s="77">
        <v>540</v>
      </c>
      <c r="G10" s="77">
        <v>540</v>
      </c>
      <c r="H10" s="9" t="s">
        <v>9</v>
      </c>
      <c r="I10" s="9" t="s">
        <v>101</v>
      </c>
    </row>
    <row r="11" spans="1:9" ht="18" customHeight="1" x14ac:dyDescent="0.3">
      <c r="A11" s="91"/>
      <c r="B11" s="71"/>
      <c r="C11" s="74"/>
      <c r="D11" s="68"/>
      <c r="E11" s="11"/>
      <c r="F11" s="71"/>
      <c r="G11" s="71"/>
      <c r="I11" s="38" t="s">
        <v>102</v>
      </c>
    </row>
    <row r="12" spans="1:9" ht="18" customHeight="1" x14ac:dyDescent="0.3">
      <c r="A12" s="89">
        <v>3</v>
      </c>
      <c r="B12" s="69" t="s">
        <v>103</v>
      </c>
      <c r="C12" s="72">
        <v>17200</v>
      </c>
      <c r="D12" s="66"/>
      <c r="E12" s="8" t="s">
        <v>12</v>
      </c>
      <c r="F12" s="69" t="s">
        <v>104</v>
      </c>
      <c r="G12" s="69" t="s">
        <v>104</v>
      </c>
      <c r="H12" s="5" t="s">
        <v>10</v>
      </c>
      <c r="I12" s="40" t="s">
        <v>105</v>
      </c>
    </row>
    <row r="13" spans="1:9" ht="18" customHeight="1" x14ac:dyDescent="0.3">
      <c r="A13" s="90"/>
      <c r="B13" s="70"/>
      <c r="C13" s="73"/>
      <c r="D13" s="67"/>
      <c r="E13" s="11"/>
      <c r="F13" s="77">
        <v>17200</v>
      </c>
      <c r="G13" s="77">
        <v>17200</v>
      </c>
      <c r="H13" s="9" t="s">
        <v>9</v>
      </c>
      <c r="I13" s="41" t="s">
        <v>106</v>
      </c>
    </row>
    <row r="14" spans="1:9" ht="18" customHeight="1" x14ac:dyDescent="0.3">
      <c r="A14" s="91"/>
      <c r="B14" s="71"/>
      <c r="C14" s="74"/>
      <c r="D14" s="68"/>
      <c r="E14" s="11"/>
      <c r="F14" s="71"/>
      <c r="G14" s="71"/>
      <c r="I14" s="38" t="s">
        <v>107</v>
      </c>
    </row>
    <row r="15" spans="1:9" ht="18" customHeight="1" x14ac:dyDescent="0.3">
      <c r="A15" s="89">
        <v>4</v>
      </c>
      <c r="B15" s="70" t="s">
        <v>108</v>
      </c>
      <c r="C15" s="73">
        <v>1500</v>
      </c>
      <c r="D15" s="67"/>
      <c r="E15" s="8" t="s">
        <v>12</v>
      </c>
      <c r="F15" s="70" t="s">
        <v>110</v>
      </c>
      <c r="G15" s="70" t="s">
        <v>110</v>
      </c>
      <c r="H15" s="5" t="s">
        <v>10</v>
      </c>
      <c r="I15" s="40" t="s">
        <v>111</v>
      </c>
    </row>
    <row r="16" spans="1:9" ht="18" customHeight="1" x14ac:dyDescent="0.3">
      <c r="A16" s="90"/>
      <c r="B16" s="70" t="s">
        <v>109</v>
      </c>
      <c r="C16" s="73"/>
      <c r="D16" s="67"/>
      <c r="E16" s="67"/>
      <c r="F16" s="78">
        <v>1500</v>
      </c>
      <c r="G16" s="78">
        <v>1500</v>
      </c>
      <c r="H16" s="9" t="s">
        <v>9</v>
      </c>
      <c r="I16" s="41" t="s">
        <v>112</v>
      </c>
    </row>
    <row r="17" spans="1:9" ht="18" customHeight="1" x14ac:dyDescent="0.3">
      <c r="A17" s="91"/>
      <c r="B17" s="67"/>
      <c r="C17" s="73"/>
      <c r="D17" s="67"/>
      <c r="E17" s="67"/>
      <c r="F17" s="67"/>
      <c r="G17" s="67"/>
      <c r="H17" s="67"/>
      <c r="I17" s="38" t="s">
        <v>113</v>
      </c>
    </row>
    <row r="18" spans="1:9" ht="18" customHeight="1" x14ac:dyDescent="0.3">
      <c r="A18" s="89">
        <v>5</v>
      </c>
      <c r="B18" s="5" t="s">
        <v>30</v>
      </c>
      <c r="C18" s="6">
        <v>20700</v>
      </c>
      <c r="D18" s="7"/>
      <c r="E18" s="8" t="s">
        <v>12</v>
      </c>
      <c r="F18" s="5" t="s">
        <v>29</v>
      </c>
      <c r="G18" s="5" t="s">
        <v>29</v>
      </c>
      <c r="H18" s="5" t="s">
        <v>10</v>
      </c>
      <c r="I18" s="40" t="s">
        <v>114</v>
      </c>
    </row>
    <row r="19" spans="1:9" ht="18" customHeight="1" x14ac:dyDescent="0.3">
      <c r="A19" s="90"/>
      <c r="B19" s="9" t="s">
        <v>31</v>
      </c>
      <c r="C19" s="10"/>
      <c r="D19" s="37"/>
      <c r="E19" s="11"/>
      <c r="F19" s="79">
        <v>20700</v>
      </c>
      <c r="G19" s="79">
        <v>20700</v>
      </c>
      <c r="H19" s="9" t="s">
        <v>9</v>
      </c>
      <c r="I19" s="41" t="s">
        <v>115</v>
      </c>
    </row>
    <row r="20" spans="1:9" ht="18" customHeight="1" x14ac:dyDescent="0.3">
      <c r="A20" s="91"/>
      <c r="B20" s="9"/>
      <c r="C20" s="10"/>
      <c r="D20" s="9"/>
      <c r="E20" s="11"/>
      <c r="F20" s="9"/>
      <c r="G20" s="9"/>
      <c r="I20" s="38" t="s">
        <v>116</v>
      </c>
    </row>
    <row r="21" spans="1:9" ht="18" customHeight="1" x14ac:dyDescent="0.3">
      <c r="A21" s="89">
        <v>6</v>
      </c>
      <c r="B21" s="5" t="s">
        <v>32</v>
      </c>
      <c r="C21" s="6">
        <v>22842</v>
      </c>
      <c r="D21" s="7"/>
      <c r="E21" s="8" t="s">
        <v>12</v>
      </c>
      <c r="F21" s="5" t="s">
        <v>34</v>
      </c>
      <c r="G21" s="5" t="s">
        <v>34</v>
      </c>
      <c r="H21" s="5" t="s">
        <v>10</v>
      </c>
      <c r="I21" s="40" t="s">
        <v>117</v>
      </c>
    </row>
    <row r="22" spans="1:9" ht="18" customHeight="1" x14ac:dyDescent="0.3">
      <c r="A22" s="90"/>
      <c r="B22" s="9" t="s">
        <v>33</v>
      </c>
      <c r="C22" s="10"/>
      <c r="D22" s="37"/>
      <c r="E22" s="11"/>
      <c r="F22" s="79">
        <v>22842</v>
      </c>
      <c r="G22" s="79">
        <v>22842</v>
      </c>
      <c r="H22" s="9" t="s">
        <v>9</v>
      </c>
      <c r="I22" s="41" t="s">
        <v>115</v>
      </c>
    </row>
    <row r="23" spans="1:9" ht="18" customHeight="1" x14ac:dyDescent="0.3">
      <c r="A23" s="91"/>
      <c r="B23" s="12"/>
      <c r="C23" s="13"/>
      <c r="D23" s="12"/>
      <c r="E23" s="14"/>
      <c r="F23" s="12"/>
      <c r="G23" s="12"/>
      <c r="H23" s="75"/>
      <c r="I23" s="38" t="s">
        <v>116</v>
      </c>
    </row>
    <row r="24" spans="1:9" ht="19.5" customHeight="1" x14ac:dyDescent="0.3">
      <c r="F24" s="31"/>
      <c r="G24" s="31"/>
      <c r="H24" s="31"/>
      <c r="I24" s="31"/>
    </row>
    <row r="25" spans="1:9" ht="19.5" customHeight="1" x14ac:dyDescent="0.3">
      <c r="F25" s="80" t="s">
        <v>13</v>
      </c>
      <c r="G25" s="80"/>
      <c r="H25" s="43">
        <v>6</v>
      </c>
      <c r="I25" s="31" t="s">
        <v>26</v>
      </c>
    </row>
    <row r="26" spans="1:9" ht="14.25" customHeight="1" x14ac:dyDescent="0.3">
      <c r="F26" s="31"/>
      <c r="G26" s="31"/>
      <c r="H26" s="31"/>
      <c r="I26" s="31"/>
    </row>
    <row r="27" spans="1:9" ht="19.5" customHeight="1" x14ac:dyDescent="0.3">
      <c r="F27" s="80" t="s">
        <v>14</v>
      </c>
      <c r="G27" s="80"/>
      <c r="H27" s="30">
        <f>C6+C9+C12+C15+C18+C21</f>
        <v>64382</v>
      </c>
      <c r="I27" s="31" t="s">
        <v>27</v>
      </c>
    </row>
  </sheetData>
  <mergeCells count="18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25:G25"/>
    <mergeCell ref="F27:G27"/>
    <mergeCell ref="A6:A8"/>
    <mergeCell ref="A9:A11"/>
    <mergeCell ref="A12:A14"/>
    <mergeCell ref="A15:A17"/>
    <mergeCell ref="A18:A20"/>
    <mergeCell ref="A21:A23"/>
  </mergeCells>
  <phoneticPr fontId="9" type="noConversion"/>
  <pageMargins left="0.25" right="0.25" top="0.75" bottom="1.0416666666666666E-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00" workbookViewId="0">
      <selection activeCell="F20" sqref="F20:G20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93" t="s">
        <v>41</v>
      </c>
      <c r="B1" s="93"/>
      <c r="C1" s="93"/>
      <c r="D1" s="93"/>
      <c r="E1" s="93"/>
      <c r="F1" s="93"/>
      <c r="G1" s="93"/>
      <c r="H1" s="93"/>
      <c r="I1" s="93"/>
    </row>
    <row r="2" spans="1:9" ht="18.75" x14ac:dyDescent="0.25">
      <c r="A2" s="85" t="s">
        <v>35</v>
      </c>
      <c r="B2" s="85"/>
      <c r="C2" s="85"/>
      <c r="D2" s="85"/>
      <c r="E2" s="85"/>
      <c r="F2" s="85"/>
      <c r="G2" s="85"/>
      <c r="H2" s="85"/>
      <c r="I2" s="85"/>
    </row>
    <row r="3" spans="1:9" ht="18.75" x14ac:dyDescent="0.25">
      <c r="A3" s="86" t="s">
        <v>42</v>
      </c>
      <c r="B3" s="86"/>
      <c r="C3" s="86"/>
      <c r="D3" s="86"/>
      <c r="E3" s="86"/>
      <c r="F3" s="86"/>
      <c r="G3" s="86"/>
      <c r="H3" s="86"/>
      <c r="I3" s="86"/>
    </row>
    <row r="4" spans="1:9" ht="37.5" x14ac:dyDescent="0.25">
      <c r="A4" s="87" t="s">
        <v>0</v>
      </c>
      <c r="B4" s="87" t="s">
        <v>1</v>
      </c>
      <c r="C4" s="1" t="s">
        <v>6</v>
      </c>
      <c r="D4" s="87" t="s">
        <v>2</v>
      </c>
      <c r="E4" s="87" t="s">
        <v>8</v>
      </c>
      <c r="F4" s="87" t="s">
        <v>77</v>
      </c>
      <c r="G4" s="87" t="s">
        <v>78</v>
      </c>
      <c r="H4" s="87" t="s">
        <v>3</v>
      </c>
      <c r="I4" s="2" t="s">
        <v>4</v>
      </c>
    </row>
    <row r="5" spans="1:9" ht="18.75" x14ac:dyDescent="0.25">
      <c r="A5" s="88"/>
      <c r="B5" s="88"/>
      <c r="C5" s="3" t="s">
        <v>7</v>
      </c>
      <c r="D5" s="88"/>
      <c r="E5" s="88"/>
      <c r="F5" s="88"/>
      <c r="G5" s="88"/>
      <c r="H5" s="88"/>
      <c r="I5" s="4" t="s">
        <v>5</v>
      </c>
    </row>
    <row r="6" spans="1:9" ht="18.75" x14ac:dyDescent="0.3">
      <c r="A6" s="81"/>
      <c r="B6" s="5"/>
      <c r="C6" s="6"/>
      <c r="D6" s="7"/>
      <c r="E6" s="8"/>
      <c r="F6" s="5"/>
      <c r="G6" s="5"/>
      <c r="H6" s="5"/>
      <c r="I6" s="5"/>
    </row>
    <row r="7" spans="1:9" ht="18.75" x14ac:dyDescent="0.3">
      <c r="A7" s="82"/>
      <c r="B7" s="9"/>
      <c r="C7" s="10"/>
      <c r="D7" s="37"/>
      <c r="E7" s="11"/>
      <c r="F7" s="9"/>
      <c r="G7" s="9"/>
      <c r="H7" s="9"/>
      <c r="I7" s="9"/>
    </row>
    <row r="8" spans="1:9" ht="18.75" x14ac:dyDescent="0.3">
      <c r="A8" s="82"/>
      <c r="B8" s="9"/>
      <c r="C8" s="10"/>
      <c r="D8" s="9"/>
      <c r="E8" s="11"/>
      <c r="F8" s="9"/>
      <c r="G8" s="9"/>
      <c r="H8" s="9"/>
      <c r="I8" s="42"/>
    </row>
    <row r="9" spans="1:9" ht="18.75" x14ac:dyDescent="0.3">
      <c r="A9" s="81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82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81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82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81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82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81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83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80" t="s">
        <v>13</v>
      </c>
      <c r="G18" s="80"/>
      <c r="H18" s="25" t="s">
        <v>118</v>
      </c>
      <c r="I18" s="31" t="s">
        <v>26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80" t="s">
        <v>14</v>
      </c>
      <c r="G20" s="80"/>
      <c r="H20" s="30">
        <f>C6</f>
        <v>0</v>
      </c>
      <c r="I20" s="31" t="s">
        <v>27</v>
      </c>
    </row>
  </sheetData>
  <mergeCells count="17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8:G18"/>
    <mergeCell ref="F20:G20"/>
    <mergeCell ref="A6:A8"/>
    <mergeCell ref="A9:A10"/>
    <mergeCell ref="A11:A12"/>
    <mergeCell ref="A13:A14"/>
    <mergeCell ref="A15:A1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topLeftCell="A20" zoomScaleNormal="100" workbookViewId="0">
      <selection activeCell="C6" sqref="C6:C23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94" t="s">
        <v>43</v>
      </c>
      <c r="B1" s="94"/>
      <c r="C1" s="94"/>
      <c r="D1" s="94"/>
      <c r="E1" s="94"/>
      <c r="F1" s="94"/>
      <c r="G1" s="94"/>
      <c r="H1" s="94"/>
      <c r="I1" s="94"/>
    </row>
    <row r="2" spans="1:9" ht="18.75" x14ac:dyDescent="0.25">
      <c r="A2" s="85" t="s">
        <v>35</v>
      </c>
      <c r="B2" s="85"/>
      <c r="C2" s="85"/>
      <c r="D2" s="85"/>
      <c r="E2" s="85"/>
      <c r="F2" s="85"/>
      <c r="G2" s="85"/>
      <c r="H2" s="85"/>
      <c r="I2" s="85"/>
    </row>
    <row r="3" spans="1:9" ht="18.75" x14ac:dyDescent="0.25">
      <c r="A3" s="86" t="s">
        <v>40</v>
      </c>
      <c r="B3" s="86"/>
      <c r="C3" s="86"/>
      <c r="D3" s="86"/>
      <c r="E3" s="86"/>
      <c r="F3" s="86"/>
      <c r="G3" s="86"/>
      <c r="H3" s="86"/>
      <c r="I3" s="86"/>
    </row>
    <row r="4" spans="1:9" ht="46.5" customHeight="1" x14ac:dyDescent="0.25">
      <c r="A4" s="87" t="s">
        <v>0</v>
      </c>
      <c r="B4" s="87" t="s">
        <v>1</v>
      </c>
      <c r="C4" s="1" t="s">
        <v>6</v>
      </c>
      <c r="D4" s="87" t="s">
        <v>2</v>
      </c>
      <c r="E4" s="87" t="s">
        <v>8</v>
      </c>
      <c r="F4" s="87" t="s">
        <v>77</v>
      </c>
      <c r="G4" s="87" t="s">
        <v>78</v>
      </c>
      <c r="H4" s="87" t="s">
        <v>3</v>
      </c>
      <c r="I4" s="2" t="s">
        <v>4</v>
      </c>
    </row>
    <row r="5" spans="1:9" ht="18.75" x14ac:dyDescent="0.25">
      <c r="A5" s="88"/>
      <c r="B5" s="88"/>
      <c r="C5" s="3" t="s">
        <v>7</v>
      </c>
      <c r="D5" s="88"/>
      <c r="E5" s="88"/>
      <c r="F5" s="88"/>
      <c r="G5" s="88"/>
      <c r="H5" s="88"/>
      <c r="I5" s="4" t="s">
        <v>5</v>
      </c>
    </row>
    <row r="6" spans="1:9" ht="69.75" customHeight="1" x14ac:dyDescent="0.25">
      <c r="A6" s="45">
        <v>1</v>
      </c>
      <c r="B6" s="47" t="s">
        <v>45</v>
      </c>
      <c r="C6" s="57">
        <v>500000</v>
      </c>
      <c r="D6" s="7"/>
      <c r="E6" s="45" t="s">
        <v>12</v>
      </c>
      <c r="F6" s="47" t="s">
        <v>79</v>
      </c>
      <c r="G6" s="47" t="s">
        <v>79</v>
      </c>
      <c r="H6" s="47" t="s">
        <v>36</v>
      </c>
      <c r="I6" s="48" t="s">
        <v>46</v>
      </c>
    </row>
    <row r="7" spans="1:9" ht="69.75" customHeight="1" x14ac:dyDescent="0.25">
      <c r="A7" s="49">
        <v>2</v>
      </c>
      <c r="B7" s="50" t="s">
        <v>47</v>
      </c>
      <c r="C7" s="55">
        <v>500000</v>
      </c>
      <c r="D7" s="53"/>
      <c r="E7" s="49" t="s">
        <v>12</v>
      </c>
      <c r="F7" s="47" t="s">
        <v>79</v>
      </c>
      <c r="G7" s="47" t="s">
        <v>79</v>
      </c>
      <c r="H7" s="50" t="s">
        <v>36</v>
      </c>
      <c r="I7" s="48" t="s">
        <v>48</v>
      </c>
    </row>
    <row r="8" spans="1:9" ht="69.75" customHeight="1" x14ac:dyDescent="0.25">
      <c r="A8" s="46">
        <v>3</v>
      </c>
      <c r="B8" s="50" t="s">
        <v>49</v>
      </c>
      <c r="C8" s="52">
        <v>145000</v>
      </c>
      <c r="D8" s="53"/>
      <c r="E8" s="49" t="s">
        <v>12</v>
      </c>
      <c r="F8" s="50" t="s">
        <v>80</v>
      </c>
      <c r="G8" s="50" t="s">
        <v>80</v>
      </c>
      <c r="H8" s="50" t="s">
        <v>36</v>
      </c>
      <c r="I8" s="48" t="s">
        <v>50</v>
      </c>
    </row>
    <row r="9" spans="1:9" ht="69.75" customHeight="1" x14ac:dyDescent="0.25">
      <c r="A9" s="49">
        <v>4</v>
      </c>
      <c r="B9" s="54" t="s">
        <v>51</v>
      </c>
      <c r="C9" s="55">
        <v>190000</v>
      </c>
      <c r="D9" s="56"/>
      <c r="E9" s="49" t="s">
        <v>12</v>
      </c>
      <c r="F9" s="50" t="s">
        <v>81</v>
      </c>
      <c r="G9" s="50" t="s">
        <v>81</v>
      </c>
      <c r="H9" s="50" t="s">
        <v>36</v>
      </c>
      <c r="I9" s="48" t="s">
        <v>52</v>
      </c>
    </row>
    <row r="10" spans="1:9" ht="69.75" customHeight="1" x14ac:dyDescent="0.25">
      <c r="A10" s="49">
        <v>5</v>
      </c>
      <c r="B10" s="50" t="s">
        <v>53</v>
      </c>
      <c r="C10" s="52">
        <v>500000</v>
      </c>
      <c r="D10" s="53"/>
      <c r="E10" s="49" t="s">
        <v>12</v>
      </c>
      <c r="F10" s="50" t="s">
        <v>82</v>
      </c>
      <c r="G10" s="50" t="s">
        <v>82</v>
      </c>
      <c r="H10" s="50" t="s">
        <v>36</v>
      </c>
      <c r="I10" s="51" t="s">
        <v>54</v>
      </c>
    </row>
    <row r="11" spans="1:9" ht="33" customHeight="1" x14ac:dyDescent="0.3">
      <c r="A11" s="16"/>
      <c r="B11" s="58"/>
      <c r="C11" s="18"/>
      <c r="D11" s="17"/>
      <c r="E11" s="16">
        <v>2</v>
      </c>
      <c r="F11" s="17"/>
      <c r="G11" s="17"/>
      <c r="H11" s="17"/>
      <c r="I11" s="17"/>
    </row>
    <row r="12" spans="1:9" ht="64.5" customHeight="1" x14ac:dyDescent="0.25">
      <c r="A12" s="49">
        <v>6</v>
      </c>
      <c r="B12" s="50" t="s">
        <v>55</v>
      </c>
      <c r="C12" s="52">
        <v>200000</v>
      </c>
      <c r="D12" s="53"/>
      <c r="E12" s="49" t="s">
        <v>12</v>
      </c>
      <c r="F12" s="50" t="s">
        <v>83</v>
      </c>
      <c r="G12" s="50" t="s">
        <v>83</v>
      </c>
      <c r="H12" s="50" t="s">
        <v>36</v>
      </c>
      <c r="I12" s="51" t="s">
        <v>56</v>
      </c>
    </row>
    <row r="13" spans="1:9" ht="64.5" customHeight="1" x14ac:dyDescent="0.25">
      <c r="A13" s="49">
        <v>7</v>
      </c>
      <c r="B13" s="50" t="s">
        <v>57</v>
      </c>
      <c r="C13" s="55">
        <v>300000</v>
      </c>
      <c r="D13" s="53"/>
      <c r="E13" s="49" t="s">
        <v>12</v>
      </c>
      <c r="F13" s="50" t="s">
        <v>84</v>
      </c>
      <c r="G13" s="50" t="s">
        <v>84</v>
      </c>
      <c r="H13" s="50" t="s">
        <v>36</v>
      </c>
      <c r="I13" s="51" t="s">
        <v>58</v>
      </c>
    </row>
    <row r="14" spans="1:9" ht="64.5" customHeight="1" x14ac:dyDescent="0.25">
      <c r="A14" s="49">
        <v>8</v>
      </c>
      <c r="B14" s="50" t="s">
        <v>59</v>
      </c>
      <c r="C14" s="52">
        <v>110000</v>
      </c>
      <c r="D14" s="53"/>
      <c r="E14" s="49" t="s">
        <v>12</v>
      </c>
      <c r="F14" s="50" t="s">
        <v>85</v>
      </c>
      <c r="G14" s="50" t="s">
        <v>85</v>
      </c>
      <c r="H14" s="50" t="s">
        <v>36</v>
      </c>
      <c r="I14" s="51" t="s">
        <v>63</v>
      </c>
    </row>
    <row r="15" spans="1:9" ht="64.5" customHeight="1" x14ac:dyDescent="0.25">
      <c r="A15" s="49">
        <v>9</v>
      </c>
      <c r="B15" s="50" t="s">
        <v>60</v>
      </c>
      <c r="C15" s="55">
        <v>330000</v>
      </c>
      <c r="D15" s="53"/>
      <c r="E15" s="49" t="s">
        <v>12</v>
      </c>
      <c r="F15" s="50" t="s">
        <v>86</v>
      </c>
      <c r="G15" s="50" t="s">
        <v>86</v>
      </c>
      <c r="H15" s="50" t="s">
        <v>36</v>
      </c>
      <c r="I15" s="51" t="s">
        <v>64</v>
      </c>
    </row>
    <row r="16" spans="1:9" ht="64.5" customHeight="1" x14ac:dyDescent="0.25">
      <c r="A16" s="49">
        <v>10</v>
      </c>
      <c r="B16" s="50" t="s">
        <v>61</v>
      </c>
      <c r="C16" s="52">
        <v>250000</v>
      </c>
      <c r="D16" s="53"/>
      <c r="E16" s="49" t="s">
        <v>12</v>
      </c>
      <c r="F16" s="50" t="s">
        <v>87</v>
      </c>
      <c r="G16" s="50" t="s">
        <v>87</v>
      </c>
      <c r="H16" s="50" t="s">
        <v>36</v>
      </c>
      <c r="I16" s="51" t="s">
        <v>62</v>
      </c>
    </row>
    <row r="17" spans="1:13" ht="64.5" customHeight="1" x14ac:dyDescent="0.25">
      <c r="A17" s="49">
        <v>11</v>
      </c>
      <c r="B17" s="50" t="s">
        <v>65</v>
      </c>
      <c r="C17" s="52">
        <v>318000</v>
      </c>
      <c r="D17" s="53"/>
      <c r="E17" s="49" t="s">
        <v>12</v>
      </c>
      <c r="F17" s="50" t="s">
        <v>88</v>
      </c>
      <c r="G17" s="50" t="s">
        <v>88</v>
      </c>
      <c r="H17" s="50" t="s">
        <v>36</v>
      </c>
      <c r="I17" s="51" t="s">
        <v>66</v>
      </c>
    </row>
    <row r="18" spans="1:13" ht="64.5" customHeight="1" x14ac:dyDescent="0.25">
      <c r="A18" s="49">
        <v>12</v>
      </c>
      <c r="B18" s="50" t="s">
        <v>67</v>
      </c>
      <c r="C18" s="52">
        <v>250000</v>
      </c>
      <c r="D18" s="53"/>
      <c r="E18" s="49" t="s">
        <v>12</v>
      </c>
      <c r="F18" s="50" t="s">
        <v>87</v>
      </c>
      <c r="G18" s="50" t="s">
        <v>87</v>
      </c>
      <c r="H18" s="50" t="s">
        <v>36</v>
      </c>
      <c r="I18" s="51" t="s">
        <v>68</v>
      </c>
    </row>
    <row r="19" spans="1:13" ht="50.25" customHeight="1" x14ac:dyDescent="0.25">
      <c r="A19" s="60"/>
      <c r="B19" s="61"/>
      <c r="C19" s="62"/>
      <c r="D19" s="63"/>
      <c r="E19" s="65">
        <v>3</v>
      </c>
      <c r="F19" s="61"/>
      <c r="G19" s="61"/>
      <c r="H19" s="61"/>
      <c r="I19" s="64"/>
    </row>
    <row r="20" spans="1:13" ht="63.75" customHeight="1" x14ac:dyDescent="0.25">
      <c r="A20" s="49">
        <v>13</v>
      </c>
      <c r="B20" s="50" t="s">
        <v>69</v>
      </c>
      <c r="C20" s="52">
        <v>90000</v>
      </c>
      <c r="D20" s="53"/>
      <c r="E20" s="49" t="s">
        <v>12</v>
      </c>
      <c r="F20" s="50" t="s">
        <v>89</v>
      </c>
      <c r="G20" s="50" t="s">
        <v>89</v>
      </c>
      <c r="H20" s="50" t="s">
        <v>36</v>
      </c>
      <c r="I20" s="51" t="s">
        <v>70</v>
      </c>
    </row>
    <row r="21" spans="1:13" ht="63.75" customHeight="1" x14ac:dyDescent="0.25">
      <c r="A21" s="49">
        <v>14</v>
      </c>
      <c r="B21" s="50" t="s">
        <v>71</v>
      </c>
      <c r="C21" s="52">
        <v>180000</v>
      </c>
      <c r="D21" s="53"/>
      <c r="E21" s="49" t="s">
        <v>12</v>
      </c>
      <c r="F21" s="50" t="s">
        <v>90</v>
      </c>
      <c r="G21" s="50" t="s">
        <v>90</v>
      </c>
      <c r="H21" s="50" t="s">
        <v>36</v>
      </c>
      <c r="I21" s="51" t="s">
        <v>72</v>
      </c>
    </row>
    <row r="22" spans="1:13" ht="63.75" customHeight="1" x14ac:dyDescent="0.25">
      <c r="A22" s="49">
        <v>15</v>
      </c>
      <c r="B22" s="50" t="s">
        <v>73</v>
      </c>
      <c r="C22" s="52">
        <v>330000</v>
      </c>
      <c r="D22" s="53"/>
      <c r="E22" s="49" t="s">
        <v>12</v>
      </c>
      <c r="F22" s="50" t="s">
        <v>91</v>
      </c>
      <c r="G22" s="50" t="s">
        <v>86</v>
      </c>
      <c r="H22" s="50" t="s">
        <v>36</v>
      </c>
      <c r="I22" s="51" t="s">
        <v>74</v>
      </c>
    </row>
    <row r="23" spans="1:13" ht="63.75" customHeight="1" x14ac:dyDescent="0.3">
      <c r="A23" s="49">
        <v>16</v>
      </c>
      <c r="B23" s="50" t="s">
        <v>75</v>
      </c>
      <c r="C23" s="52">
        <v>330000</v>
      </c>
      <c r="D23" s="59"/>
      <c r="E23" s="49" t="s">
        <v>12</v>
      </c>
      <c r="F23" s="50" t="s">
        <v>91</v>
      </c>
      <c r="G23" s="50" t="s">
        <v>86</v>
      </c>
      <c r="H23" s="50" t="s">
        <v>36</v>
      </c>
      <c r="I23" s="51" t="s">
        <v>76</v>
      </c>
    </row>
    <row r="24" spans="1:13" ht="28.5" customHeight="1" x14ac:dyDescent="0.3">
      <c r="A24" s="60"/>
      <c r="B24" s="61"/>
      <c r="C24" s="62"/>
      <c r="D24" s="58"/>
      <c r="E24" s="60"/>
      <c r="F24" s="61"/>
      <c r="G24" s="61"/>
      <c r="H24" s="61"/>
      <c r="I24" s="64"/>
    </row>
    <row r="25" spans="1:13" ht="20.25" x14ac:dyDescent="0.3">
      <c r="F25" s="80" t="s">
        <v>13</v>
      </c>
      <c r="G25" s="80"/>
      <c r="H25" s="25">
        <v>16</v>
      </c>
      <c r="I25" s="31" t="s">
        <v>26</v>
      </c>
    </row>
    <row r="26" spans="1:13" ht="20.25" x14ac:dyDescent="0.3">
      <c r="F26" s="31"/>
      <c r="G26" s="31"/>
      <c r="H26" s="31"/>
      <c r="I26" s="31"/>
    </row>
    <row r="27" spans="1:13" ht="20.25" x14ac:dyDescent="0.3">
      <c r="F27" s="80" t="s">
        <v>14</v>
      </c>
      <c r="G27" s="80"/>
      <c r="H27" s="30">
        <f>C6+C7+C8+C9+C10+C12+C13+C14+C15+C16+C17+C18+C20+C21+C22+C23</f>
        <v>4523000</v>
      </c>
      <c r="I27" s="31" t="s">
        <v>27</v>
      </c>
    </row>
    <row r="28" spans="1:13" ht="18.75" x14ac:dyDescent="0.3">
      <c r="E28" s="16"/>
      <c r="F28" s="17"/>
      <c r="G28" s="18"/>
      <c r="H28" s="17"/>
      <c r="I28" s="19"/>
      <c r="J28" s="17"/>
      <c r="K28" s="17"/>
      <c r="L28" s="17"/>
      <c r="M28" s="17"/>
    </row>
  </sheetData>
  <mergeCells count="12">
    <mergeCell ref="F25:G25"/>
    <mergeCell ref="F27:G27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2708333333333331" right="0.2083333333333333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view="pageLayout" zoomScaleNormal="100" workbookViewId="0">
      <selection activeCell="F14" sqref="F14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95" t="s">
        <v>44</v>
      </c>
      <c r="C2" s="95"/>
      <c r="D2" s="95"/>
      <c r="E2" s="95"/>
      <c r="F2" s="95"/>
    </row>
    <row r="3" spans="2:6" s="35" customFormat="1" ht="24.75" customHeight="1" x14ac:dyDescent="0.35">
      <c r="B3" s="96" t="s">
        <v>35</v>
      </c>
      <c r="C3" s="96"/>
      <c r="D3" s="96"/>
      <c r="E3" s="96"/>
      <c r="F3" s="96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6" ht="24.75" customHeight="1" x14ac:dyDescent="0.3">
      <c r="B6" s="23">
        <v>1</v>
      </c>
      <c r="C6" s="21" t="s">
        <v>20</v>
      </c>
      <c r="D6" s="28">
        <v>5</v>
      </c>
      <c r="E6" s="26">
        <v>58340</v>
      </c>
      <c r="F6" s="21"/>
    </row>
    <row r="7" spans="2:6" ht="24.75" customHeight="1" x14ac:dyDescent="0.3">
      <c r="B7" s="23">
        <v>2</v>
      </c>
      <c r="C7" s="21" t="s">
        <v>21</v>
      </c>
      <c r="D7" s="28">
        <v>6</v>
      </c>
      <c r="E7" s="22">
        <v>64382</v>
      </c>
      <c r="F7" s="21"/>
    </row>
    <row r="8" spans="2:6" ht="24.75" customHeight="1" x14ac:dyDescent="0.3">
      <c r="B8" s="23">
        <v>3</v>
      </c>
      <c r="C8" s="21" t="s">
        <v>19</v>
      </c>
      <c r="D8" s="28">
        <v>0</v>
      </c>
      <c r="E8" s="6">
        <v>0</v>
      </c>
      <c r="F8" s="21"/>
    </row>
    <row r="9" spans="2:6" ht="24.75" customHeight="1" x14ac:dyDescent="0.3">
      <c r="B9" s="23">
        <v>4</v>
      </c>
      <c r="C9" s="21" t="s">
        <v>28</v>
      </c>
      <c r="D9" s="28">
        <v>16</v>
      </c>
      <c r="E9" s="26">
        <v>4523000</v>
      </c>
      <c r="F9" s="21"/>
    </row>
    <row r="10" spans="2:6" ht="24.75" customHeight="1" x14ac:dyDescent="0.3">
      <c r="B10" s="97" t="s">
        <v>22</v>
      </c>
      <c r="C10" s="97"/>
      <c r="D10" s="32">
        <f>SUM(D6:D9)</f>
        <v>27</v>
      </c>
      <c r="E10" s="33">
        <f>SUM(E6:E9)</f>
        <v>4645722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23</v>
      </c>
      <c r="D13" s="44">
        <v>27</v>
      </c>
      <c r="E13" s="30" t="s">
        <v>24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14</v>
      </c>
      <c r="D15" s="30">
        <f>E10</f>
        <v>4645722</v>
      </c>
      <c r="E15" s="30" t="s">
        <v>25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2026-04-15T09:09:22Z</cp:lastPrinted>
  <dcterms:created xsi:type="dcterms:W3CDTF">2022-02-14T02:32:14Z</dcterms:created>
  <dcterms:modified xsi:type="dcterms:W3CDTF">2026-04-21T07:13:38Z</dcterms:modified>
</cp:coreProperties>
</file>