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 activeTab="2"/>
  </bookViews>
  <sheets>
    <sheet name="ต.ซื้อ" sheetId="6" r:id="rId1"/>
    <sheet name="ต.จ้าง" sheetId="7" r:id="rId2"/>
    <sheet name="ส.ซื้อ" sheetId="9" r:id="rId3"/>
    <sheet name="ส.จ้าง" sheetId="10" r:id="rId4"/>
    <sheet name="สรุป" sheetId="11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0" i="9" l="1"/>
  <c r="H21" i="6"/>
  <c r="H21" i="7" l="1"/>
  <c r="E10" i="11" l="1"/>
  <c r="D15" i="11" l="1"/>
  <c r="D10" i="11"/>
</calcChain>
</file>

<file path=xl/sharedStrings.xml><?xml version="1.0" encoding="utf-8"?>
<sst xmlns="http://schemas.openxmlformats.org/spreadsheetml/2006/main" count="147" uniqueCount="73">
  <si>
    <t>ลำดับที่</t>
  </si>
  <si>
    <t>งานที่จัดซื้อจัดจ้าง</t>
  </si>
  <si>
    <t>ราคากลาง</t>
  </si>
  <si>
    <t>เหตุผลที่คัดเลือก</t>
  </si>
  <si>
    <t>เลขที่สัญญาและวันลงนาม</t>
  </si>
  <si>
    <t>ตามสัญญา</t>
  </si>
  <si>
    <t xml:space="preserve"> วงเงิน </t>
  </si>
  <si>
    <t>จัดซื้อ/จัดจ้าง</t>
  </si>
  <si>
    <t>วิธีจัดซื้อ/จัดจ้าง</t>
  </si>
  <si>
    <t>วัสดุ ดังกล่าว</t>
  </si>
  <si>
    <t>เป็นผู้มีอาชีพ รับจ้าง</t>
  </si>
  <si>
    <t>เป็นผู้มีอาชีพ ขาย</t>
  </si>
  <si>
    <t>เฉพาะเจาะจง</t>
  </si>
  <si>
    <t xml:space="preserve"> -</t>
  </si>
  <si>
    <t>รวมโครงการทั้งสิ้น</t>
  </si>
  <si>
    <t>รวมงบประมาณทั้งสิ้น</t>
  </si>
  <si>
    <t>รายการ</t>
  </si>
  <si>
    <t>จำนวนโครงการ</t>
  </si>
  <si>
    <t>งบประมาณ</t>
  </si>
  <si>
    <t>หมายเหตุ</t>
  </si>
  <si>
    <t>บันทึกสัญญาซื้อ</t>
  </si>
  <si>
    <t>บันทึกตกลงซื้อ</t>
  </si>
  <si>
    <t>บันทึกตกลงซื้อจ้าง</t>
  </si>
  <si>
    <t>รวม</t>
  </si>
  <si>
    <t>รวมจำนวนโครงการทั้งสิ้น</t>
  </si>
  <si>
    <t xml:space="preserve">          โครงการ</t>
  </si>
  <si>
    <t xml:space="preserve">          บาท</t>
  </si>
  <si>
    <t xml:space="preserve">      โครงการ</t>
  </si>
  <si>
    <t xml:space="preserve">      บาท</t>
  </si>
  <si>
    <t>จ้างบันทึกสัญญาจ้าง</t>
  </si>
  <si>
    <t>นายสมพร  วงทาสี</t>
  </si>
  <si>
    <t xml:space="preserve">โครงการจ้างเหมารถรับ-ส่งเด็กด้อยโอกาส </t>
  </si>
  <si>
    <t>และผู้ยากไร้สำหรับเด็ก</t>
  </si>
  <si>
    <t>โครงการจ้างเหมาประกอบอาหารกลางวัน</t>
  </si>
  <si>
    <t xml:space="preserve"> (ศพด)</t>
  </si>
  <si>
    <t xml:space="preserve">นางสมพรรณ์ เหล่าลาภ </t>
  </si>
  <si>
    <t>โครงการจัดซื้ออาหารเสริม(นม)</t>
  </si>
  <si>
    <t>องค์การบริหารส่วนตำบลบ้านเป้า   ประจำปีงบประมาณ  2568</t>
  </si>
  <si>
    <t>รายชื่อผู้เสนอราคาและราคาที่เสนอ</t>
  </si>
  <si>
    <t>ผู้ได้รับการคัดเลือกและราคาที่ตกลงซื้อจ้าง</t>
  </si>
  <si>
    <t>-</t>
  </si>
  <si>
    <t>โครงการจ้างเหมาจัดทำป้ายไวนิล</t>
  </si>
  <si>
    <t>ร้านบ้านเป้าอิงค์เจ็ท</t>
  </si>
  <si>
    <t>เลขที่สัญญา  12/2568</t>
  </si>
  <si>
    <t xml:space="preserve">    ลงวันที่  3 ธ.ค. 2567</t>
  </si>
  <si>
    <t xml:space="preserve"> 10 ธ.ค. 2567</t>
  </si>
  <si>
    <t>โครงการจ้างเหมาซ่อมบำรุง</t>
  </si>
  <si>
    <t>รถบรรทุกขยะ</t>
  </si>
  <si>
    <t>ร้านอุดรเจริญยนต์</t>
  </si>
  <si>
    <t>เลขที่สัญญา  13/2568</t>
  </si>
  <si>
    <t xml:space="preserve">    ลงวันที่  26 ธ.ค. 2567</t>
  </si>
  <si>
    <t xml:space="preserve"> 31 ธ.ค. 2567</t>
  </si>
  <si>
    <t xml:space="preserve">    ลงวันที่  19 ธ.ค. 2567</t>
  </si>
  <si>
    <t xml:space="preserve"> 26 ธ.ค. 2567</t>
  </si>
  <si>
    <t>เลขที่สัญญา  14/2568</t>
  </si>
  <si>
    <t>เลขที่สัญญา  15/2568</t>
  </si>
  <si>
    <t xml:space="preserve">โครงการจัดซื้อหมึกเลเซอร์ปริ้นเตอร์ </t>
  </si>
  <si>
    <t>สวีทโฮม</t>
  </si>
  <si>
    <t>เลขที่สัญญา 3/2568</t>
  </si>
  <si>
    <t>ลงวันที่ 23 ธ.ค. 2567</t>
  </si>
  <si>
    <t xml:space="preserve"> 30 ธ.ค. 2567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</si>
  <si>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ธันวาคม   </t>
    </r>
    <r>
      <rPr>
        <b/>
        <sz val="14"/>
        <color theme="1"/>
        <rFont val="TH SarabunIT๙"/>
        <family val="2"/>
      </rPr>
      <t>พ.ศ.2567</t>
    </r>
  </si>
  <si>
    <t xml:space="preserve">วันที่  31  ธันวาคม  2567 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</si>
  <si>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บันทึกตกลงจ้าง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ธันวาคม   </t>
    </r>
    <r>
      <rPr>
        <b/>
        <sz val="14"/>
        <color theme="1"/>
        <rFont val="TH SarabunIT๙"/>
        <family val="2"/>
      </rPr>
      <t>พ.ศ.2567</t>
    </r>
  </si>
  <si>
    <t xml:space="preserve">วันที่  31  ธันวาคม  2567  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</si>
  <si>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บันทึกสัญญาซื้อ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ธันวาคม   </t>
    </r>
    <r>
      <rPr>
        <b/>
        <sz val="14"/>
        <color theme="1"/>
        <rFont val="TH SarabunIT๙"/>
        <family val="2"/>
      </rPr>
      <t>พ.ศ.2567</t>
    </r>
  </si>
  <si>
    <t>วันที่  31  ธันวาคม  2567</t>
  </si>
  <si>
    <r>
      <t xml:space="preserve">    สรุปผลการดำเนินการตาม  </t>
    </r>
    <r>
      <rPr>
        <b/>
        <u/>
        <sz val="14"/>
        <color theme="1"/>
        <rFont val="TH SarabunIT๙"/>
        <family val="2"/>
      </rPr>
      <t>บันทึกสัญญาจ้าง</t>
    </r>
    <r>
      <rPr>
        <b/>
        <sz val="14"/>
        <color theme="1"/>
        <rFont val="TH SarabunIT๙"/>
        <family val="2"/>
      </rPr>
      <t xml:space="preserve">  รอบเดือน</t>
    </r>
    <r>
      <rPr>
        <b/>
        <u/>
        <sz val="14"/>
        <color theme="1"/>
        <rFont val="TH SarabunIT๙"/>
        <family val="2"/>
      </rPr>
      <t xml:space="preserve">   ธันวาคม   </t>
    </r>
    <r>
      <rPr>
        <b/>
        <sz val="14"/>
        <color theme="1"/>
        <rFont val="TH SarabunIT๙"/>
        <family val="2"/>
      </rPr>
      <t>พ.ศ.2567</t>
    </r>
  </si>
  <si>
    <t xml:space="preserve">    สรุปผล  บันทึกสัญญาซื้อ/จ้างและบันทึกตกลงซื้อ/จ้าง  รอบเดือน   ธันวาคม   พ.ศ.2567</t>
  </si>
  <si>
    <t>บริษัท ก้าวแรก แดรี่ จำกัด</t>
  </si>
  <si>
    <t>เลขที่สัญญา 2/2568</t>
  </si>
  <si>
    <t>ลงวันที่ 18 ธ.ค 2567</t>
  </si>
  <si>
    <t>2 ม.ค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</si>
</sst>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\+00,00\-0,000"/>
  </numFmts>
  <fonts count="11" x14ac:knownFonts="1">
    <font>
      <sz val="11"/>
      <color theme="1"/>
      <name val="Tahoma"/>
      <family val="2"/>
      <charset val="222"/>
      <scheme val="minor"/>
    </font>
    <font>
      <b/>
      <sz val="18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  <font>
      <b/>
      <u/>
      <sz val="14"/>
      <color theme="1"/>
      <name val="TH SarabunIT๙"/>
      <family val="2"/>
    </font>
    <font>
      <sz val="11"/>
      <color theme="1"/>
      <name val="TH SarabunIT๙"/>
      <family val="2"/>
    </font>
    <font>
      <sz val="18"/>
      <color theme="1"/>
      <name val="TH SarabunIT๙"/>
      <family val="2"/>
    </font>
    <font>
      <sz val="8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87">
    <xf numFmtId="0" fontId="0" fillId="0" borderId="0" xfId="0"/>
    <xf numFmtId="4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4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/>
    <xf numFmtId="4" fontId="2" fillId="2" borderId="2" xfId="0" applyNumberFormat="1" applyFont="1" applyFill="1" applyBorder="1"/>
    <xf numFmtId="187" fontId="2" fillId="2" borderId="2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/>
    <xf numFmtId="4" fontId="2" fillId="2" borderId="3" xfId="0" applyNumberFormat="1" applyFont="1" applyFill="1" applyBorder="1"/>
    <xf numFmtId="0" fontId="2" fillId="2" borderId="3" xfId="0" applyFont="1" applyFill="1" applyBorder="1" applyAlignment="1">
      <alignment horizontal="center"/>
    </xf>
    <xf numFmtId="0" fontId="2" fillId="2" borderId="1" xfId="0" applyFont="1" applyFill="1" applyBorder="1"/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/>
    </xf>
    <xf numFmtId="0" fontId="4" fillId="0" borderId="0" xfId="0" applyFont="1"/>
    <xf numFmtId="0" fontId="2" fillId="2" borderId="0" xfId="0" applyFont="1" applyFill="1" applyAlignment="1">
      <alignment horizontal="center" vertical="top"/>
    </xf>
    <xf numFmtId="0" fontId="2" fillId="2" borderId="0" xfId="0" applyFont="1" applyFill="1"/>
    <xf numFmtId="4" fontId="2" fillId="2" borderId="0" xfId="0" applyNumberFormat="1" applyFont="1" applyFill="1"/>
    <xf numFmtId="0" fontId="2" fillId="2" borderId="0" xfId="0" applyFont="1" applyFill="1" applyAlignment="1">
      <alignment horizontal="center"/>
    </xf>
    <xf numFmtId="0" fontId="7" fillId="0" borderId="0" xfId="0" applyFont="1"/>
    <xf numFmtId="0" fontId="4" fillId="0" borderId="5" xfId="0" applyFont="1" applyBorder="1"/>
    <xf numFmtId="4" fontId="4" fillId="0" borderId="0" xfId="0" applyNumberFormat="1" applyFont="1"/>
    <xf numFmtId="0" fontId="4" fillId="0" borderId="5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0" xfId="0" applyFont="1" applyAlignment="1">
      <alignment horizontal="center"/>
    </xf>
    <xf numFmtId="4" fontId="4" fillId="0" borderId="5" xfId="0" applyNumberFormat="1" applyFont="1" applyBorder="1"/>
    <xf numFmtId="1" fontId="4" fillId="0" borderId="0" xfId="0" applyNumberFormat="1" applyFont="1"/>
    <xf numFmtId="1" fontId="4" fillId="0" borderId="5" xfId="0" applyNumberFormat="1" applyFont="1" applyBorder="1" applyAlignment="1">
      <alignment horizontal="center"/>
    </xf>
    <xf numFmtId="0" fontId="5" fillId="0" borderId="0" xfId="0" applyFont="1" applyAlignment="1">
      <alignment horizontal="right"/>
    </xf>
    <xf numFmtId="4" fontId="5" fillId="0" borderId="0" xfId="0" applyNumberFormat="1" applyFont="1"/>
    <xf numFmtId="0" fontId="5" fillId="0" borderId="0" xfId="0" applyFont="1"/>
    <xf numFmtId="1" fontId="5" fillId="4" borderId="5" xfId="0" applyNumberFormat="1" applyFont="1" applyFill="1" applyBorder="1" applyAlignment="1">
      <alignment horizontal="center"/>
    </xf>
    <xf numFmtId="4" fontId="5" fillId="4" borderId="5" xfId="0" applyNumberFormat="1" applyFont="1" applyFill="1" applyBorder="1"/>
    <xf numFmtId="0" fontId="5" fillId="4" borderId="5" xfId="0" applyFont="1" applyFill="1" applyBorder="1"/>
    <xf numFmtId="0" fontId="8" fillId="0" borderId="0" xfId="0" applyFont="1"/>
    <xf numFmtId="0" fontId="2" fillId="2" borderId="6" xfId="0" applyFont="1" applyFill="1" applyBorder="1"/>
    <xf numFmtId="187" fontId="2" fillId="2" borderId="3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right"/>
    </xf>
    <xf numFmtId="15" fontId="4" fillId="0" borderId="1" xfId="0" applyNumberFormat="1" applyFont="1" applyBorder="1" applyAlignment="1">
      <alignment horizontal="right"/>
    </xf>
    <xf numFmtId="0" fontId="2" fillId="2" borderId="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15" fontId="2" fillId="2" borderId="3" xfId="0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/>
    </xf>
    <xf numFmtId="1" fontId="5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2" fillId="0" borderId="3" xfId="0" applyFont="1" applyBorder="1" applyAlignment="1">
      <alignment horizontal="right"/>
    </xf>
    <xf numFmtId="0" fontId="7" fillId="0" borderId="4" xfId="0" applyFont="1" applyBorder="1"/>
    <xf numFmtId="0" fontId="7" fillId="0" borderId="6" xfId="0" applyFont="1" applyBorder="1"/>
    <xf numFmtId="0" fontId="2" fillId="0" borderId="2" xfId="0" applyFont="1" applyBorder="1" applyAlignment="1">
      <alignment horizontal="right"/>
    </xf>
    <xf numFmtId="0" fontId="7" fillId="0" borderId="0" xfId="0" applyFont="1" applyBorder="1"/>
    <xf numFmtId="0" fontId="2" fillId="2" borderId="2" xfId="0" applyFont="1" applyFill="1" applyBorder="1" applyAlignment="1">
      <alignment wrapText="1"/>
    </xf>
    <xf numFmtId="0" fontId="2" fillId="2" borderId="2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right" vertical="top" wrapText="1"/>
    </xf>
    <xf numFmtId="0" fontId="2" fillId="2" borderId="2" xfId="0" applyFont="1" applyFill="1" applyBorder="1" applyAlignment="1">
      <alignment vertical="top"/>
    </xf>
    <xf numFmtId="4" fontId="2" fillId="2" borderId="2" xfId="0" applyNumberFormat="1" applyFont="1" applyFill="1" applyBorder="1" applyAlignment="1">
      <alignment vertical="top"/>
    </xf>
    <xf numFmtId="0" fontId="2" fillId="2" borderId="2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" fontId="2" fillId="2" borderId="3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4" fontId="2" fillId="2" borderId="3" xfId="0" applyNumberFormat="1" applyFont="1" applyFill="1" applyBorder="1" applyAlignment="1">
      <alignment horizontal="right" vertical="center" wrapText="1"/>
    </xf>
    <xf numFmtId="4" fontId="2" fillId="2" borderId="2" xfId="0" applyNumberFormat="1" applyFont="1" applyFill="1" applyBorder="1" applyAlignment="1">
      <alignment horizontal="right" vertical="center" wrapText="1"/>
    </xf>
    <xf numFmtId="43" fontId="2" fillId="2" borderId="3" xfId="1" applyFont="1" applyFill="1" applyBorder="1"/>
    <xf numFmtId="0" fontId="5" fillId="0" borderId="0" xfId="0" applyFont="1" applyAlignment="1">
      <alignment horizontal="right"/>
    </xf>
    <xf numFmtId="0" fontId="2" fillId="2" borderId="2" xfId="0" applyFont="1" applyFill="1" applyBorder="1" applyAlignment="1">
      <alignment horizontal="center" vertical="top"/>
    </xf>
    <xf numFmtId="0" fontId="2" fillId="2" borderId="3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/>
    </xf>
    <xf numFmtId="0" fontId="3" fillId="8" borderId="0" xfId="0" applyFont="1" applyFill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0" fontId="3" fillId="2" borderId="4" xfId="0" applyFont="1" applyFill="1" applyBorder="1" applyAlignment="1">
      <alignment horizontal="center" vertical="top"/>
    </xf>
    <xf numFmtId="0" fontId="3" fillId="2" borderId="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0" xfId="0" applyFont="1" applyFill="1" applyAlignment="1">
      <alignment horizontal="center" vertical="top"/>
    </xf>
    <xf numFmtId="0" fontId="3" fillId="5" borderId="0" xfId="0" applyFont="1" applyFill="1" applyAlignment="1">
      <alignment horizontal="center" vertical="top"/>
    </xf>
    <xf numFmtId="0" fontId="3" fillId="6" borderId="0" xfId="0" applyFont="1" applyFill="1" applyAlignment="1">
      <alignment horizontal="center" vertical="top"/>
    </xf>
    <xf numFmtId="0" fontId="1" fillId="7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Layout" zoomScaleNormal="100" workbookViewId="0">
      <selection activeCell="C6" sqref="C6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73" t="s">
        <v>61</v>
      </c>
      <c r="B1" s="73"/>
      <c r="C1" s="73"/>
      <c r="D1" s="73"/>
      <c r="E1" s="73"/>
      <c r="F1" s="73"/>
      <c r="G1" s="73"/>
      <c r="H1" s="73"/>
      <c r="I1" s="73"/>
    </row>
    <row r="2" spans="1:9" ht="18.75" x14ac:dyDescent="0.25">
      <c r="A2" s="74" t="s">
        <v>37</v>
      </c>
      <c r="B2" s="74"/>
      <c r="C2" s="74"/>
      <c r="D2" s="74"/>
      <c r="E2" s="74"/>
      <c r="F2" s="74"/>
      <c r="G2" s="74"/>
      <c r="H2" s="74"/>
      <c r="I2" s="74"/>
    </row>
    <row r="3" spans="1:9" ht="18.75" x14ac:dyDescent="0.25">
      <c r="A3" s="75" t="s">
        <v>62</v>
      </c>
      <c r="B3" s="75"/>
      <c r="C3" s="75"/>
      <c r="D3" s="75"/>
      <c r="E3" s="75"/>
      <c r="F3" s="75"/>
      <c r="G3" s="75"/>
      <c r="H3" s="75"/>
      <c r="I3" s="75"/>
    </row>
    <row r="4" spans="1:9" ht="37.5" x14ac:dyDescent="0.25">
      <c r="A4" s="76" t="s">
        <v>0</v>
      </c>
      <c r="B4" s="76" t="s">
        <v>1</v>
      </c>
      <c r="C4" s="1" t="s">
        <v>6</v>
      </c>
      <c r="D4" s="76" t="s">
        <v>2</v>
      </c>
      <c r="E4" s="76" t="s">
        <v>8</v>
      </c>
      <c r="F4" s="76" t="s">
        <v>38</v>
      </c>
      <c r="G4" s="76" t="s">
        <v>39</v>
      </c>
      <c r="H4" s="76" t="s">
        <v>3</v>
      </c>
      <c r="I4" s="2" t="s">
        <v>4</v>
      </c>
    </row>
    <row r="5" spans="1:9" ht="18.75" x14ac:dyDescent="0.25">
      <c r="A5" s="77"/>
      <c r="B5" s="77"/>
      <c r="C5" s="3" t="s">
        <v>7</v>
      </c>
      <c r="D5" s="77"/>
      <c r="E5" s="77"/>
      <c r="F5" s="77"/>
      <c r="G5" s="77"/>
      <c r="H5" s="77"/>
      <c r="I5" s="4" t="s">
        <v>5</v>
      </c>
    </row>
    <row r="6" spans="1:9" ht="18.75" x14ac:dyDescent="0.3">
      <c r="A6" s="70">
        <v>1</v>
      </c>
      <c r="B6" s="5" t="s">
        <v>56</v>
      </c>
      <c r="C6" s="6">
        <v>9600</v>
      </c>
      <c r="D6" s="7"/>
      <c r="E6" s="8" t="s">
        <v>12</v>
      </c>
      <c r="F6" s="5" t="s">
        <v>57</v>
      </c>
      <c r="G6" s="5" t="s">
        <v>57</v>
      </c>
      <c r="H6" s="5" t="s">
        <v>11</v>
      </c>
      <c r="I6" s="40" t="s">
        <v>58</v>
      </c>
    </row>
    <row r="7" spans="1:9" ht="18.75" x14ac:dyDescent="0.3">
      <c r="A7" s="71"/>
      <c r="B7" s="9"/>
      <c r="C7" s="10"/>
      <c r="D7" s="37"/>
      <c r="E7" s="11"/>
      <c r="F7" s="68">
        <v>9600</v>
      </c>
      <c r="G7" s="68">
        <v>9600</v>
      </c>
      <c r="H7" s="9" t="s">
        <v>9</v>
      </c>
      <c r="I7" s="41" t="s">
        <v>59</v>
      </c>
    </row>
    <row r="8" spans="1:9" ht="18" customHeight="1" x14ac:dyDescent="0.3">
      <c r="A8" s="71"/>
      <c r="B8" s="9"/>
      <c r="C8" s="10"/>
      <c r="D8" s="9"/>
      <c r="E8" s="11"/>
      <c r="F8" s="9"/>
      <c r="G8" s="9"/>
      <c r="H8" s="9"/>
      <c r="I8" s="39" t="s">
        <v>60</v>
      </c>
    </row>
    <row r="9" spans="1:9" ht="18.75" x14ac:dyDescent="0.3">
      <c r="A9" s="70"/>
      <c r="B9" s="5"/>
      <c r="C9" s="6"/>
      <c r="D9" s="7"/>
      <c r="E9" s="8"/>
      <c r="F9" s="5"/>
      <c r="G9" s="5"/>
      <c r="H9" s="5"/>
      <c r="I9" s="5"/>
    </row>
    <row r="10" spans="1:9" ht="18.75" x14ac:dyDescent="0.3">
      <c r="A10" s="71"/>
      <c r="B10" s="9"/>
      <c r="C10" s="10"/>
      <c r="D10" s="37"/>
      <c r="E10" s="11"/>
      <c r="F10" s="9"/>
      <c r="G10" s="9"/>
      <c r="H10" s="9"/>
      <c r="I10" s="9"/>
    </row>
    <row r="11" spans="1:9" ht="18.75" x14ac:dyDescent="0.3">
      <c r="A11" s="71"/>
      <c r="B11" s="9"/>
      <c r="C11" s="10"/>
      <c r="D11" s="9"/>
      <c r="E11" s="11"/>
      <c r="F11" s="9"/>
      <c r="G11" s="9"/>
      <c r="I11" s="38"/>
    </row>
    <row r="12" spans="1:9" ht="18.75" x14ac:dyDescent="0.3">
      <c r="A12" s="70"/>
      <c r="B12" s="5"/>
      <c r="C12" s="6"/>
      <c r="D12" s="7"/>
      <c r="E12" s="8"/>
      <c r="F12" s="5"/>
      <c r="G12" s="5"/>
      <c r="H12" s="5"/>
      <c r="I12" s="5"/>
    </row>
    <row r="13" spans="1:9" ht="18.75" x14ac:dyDescent="0.3">
      <c r="A13" s="71"/>
      <c r="B13" s="9"/>
      <c r="C13" s="10"/>
      <c r="D13" s="37"/>
      <c r="E13" s="11"/>
      <c r="F13" s="9"/>
      <c r="G13" s="9"/>
      <c r="H13" s="9"/>
      <c r="I13" s="9"/>
    </row>
    <row r="14" spans="1:9" ht="18.75" x14ac:dyDescent="0.3">
      <c r="A14" s="72"/>
      <c r="B14" s="12"/>
      <c r="C14" s="13"/>
      <c r="D14" s="9"/>
      <c r="E14" s="11"/>
      <c r="F14" s="12"/>
      <c r="G14" s="12"/>
      <c r="I14" s="38"/>
    </row>
    <row r="15" spans="1:9" ht="18.75" x14ac:dyDescent="0.3">
      <c r="A15" s="70"/>
      <c r="B15" s="5"/>
      <c r="C15" s="6"/>
      <c r="D15" s="7"/>
      <c r="E15" s="8"/>
      <c r="F15" s="5"/>
      <c r="G15" s="5"/>
      <c r="H15" s="5"/>
      <c r="I15" s="5"/>
    </row>
    <row r="16" spans="1:9" ht="18.75" x14ac:dyDescent="0.3">
      <c r="A16" s="71"/>
      <c r="B16" s="9"/>
      <c r="C16" s="10"/>
      <c r="D16" s="37"/>
      <c r="E16" s="11"/>
      <c r="F16" s="9"/>
      <c r="G16" s="9"/>
      <c r="H16" s="9"/>
      <c r="I16" s="9"/>
    </row>
    <row r="17" spans="1:9" ht="18.75" x14ac:dyDescent="0.3">
      <c r="A17" s="72"/>
      <c r="B17" s="12"/>
      <c r="C17" s="13"/>
      <c r="D17" s="12"/>
      <c r="E17" s="14"/>
      <c r="F17" s="12"/>
      <c r="G17" s="12"/>
      <c r="I17" s="38"/>
    </row>
    <row r="18" spans="1:9" ht="18.75" x14ac:dyDescent="0.3">
      <c r="A18" s="16"/>
      <c r="B18" s="17"/>
      <c r="C18" s="18"/>
      <c r="D18" s="17"/>
      <c r="E18" s="19"/>
      <c r="F18" s="17"/>
      <c r="G18" s="17"/>
      <c r="H18" s="36"/>
      <c r="I18" s="17"/>
    </row>
    <row r="19" spans="1:9" ht="20.25" x14ac:dyDescent="0.3">
      <c r="F19" s="69" t="s">
        <v>14</v>
      </c>
      <c r="G19" s="69"/>
      <c r="H19" s="25">
        <v>1</v>
      </c>
      <c r="I19" s="31" t="s">
        <v>27</v>
      </c>
    </row>
    <row r="20" spans="1:9" ht="20.25" x14ac:dyDescent="0.3">
      <c r="F20" s="31"/>
      <c r="G20" s="31"/>
      <c r="H20" s="31"/>
      <c r="I20" s="31"/>
    </row>
    <row r="21" spans="1:9" ht="20.25" x14ac:dyDescent="0.3">
      <c r="F21" s="69" t="s">
        <v>15</v>
      </c>
      <c r="G21" s="69"/>
      <c r="H21" s="30">
        <f>C6</f>
        <v>9600</v>
      </c>
      <c r="I21" s="31" t="s">
        <v>28</v>
      </c>
    </row>
    <row r="22" spans="1:9" ht="20.25" x14ac:dyDescent="0.3">
      <c r="F22" s="31"/>
      <c r="G22" s="31"/>
      <c r="H22" s="31"/>
      <c r="I22" s="31"/>
    </row>
    <row r="23" spans="1:9" ht="20.25" x14ac:dyDescent="0.3">
      <c r="F23" s="31"/>
      <c r="G23" s="31"/>
      <c r="H23" s="31"/>
      <c r="I23" s="31"/>
    </row>
  </sheetData>
  <mergeCells count="16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19:G19"/>
    <mergeCell ref="F21:G21"/>
    <mergeCell ref="A6:A8"/>
    <mergeCell ref="A9:A11"/>
    <mergeCell ref="A12:A14"/>
    <mergeCell ref="A15:A17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3"/>
  <sheetViews>
    <sheetView view="pageLayout" zoomScaleNormal="110" workbookViewId="0">
      <selection activeCell="G7" sqref="G7"/>
    </sheetView>
  </sheetViews>
  <sheetFormatPr defaultRowHeight="15" x14ac:dyDescent="0.25"/>
  <cols>
    <col min="1" max="1" width="6" style="20" customWidth="1"/>
    <col min="2" max="2" width="26" style="20" customWidth="1"/>
    <col min="3" max="3" width="11.75" style="20" customWidth="1"/>
    <col min="4" max="4" width="11.2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8.625" style="20" customWidth="1"/>
    <col min="10" max="16384" width="9" style="20"/>
  </cols>
  <sheetData>
    <row r="1" spans="1:9" ht="18.75" x14ac:dyDescent="0.25">
      <c r="A1" s="81" t="s">
        <v>63</v>
      </c>
      <c r="B1" s="81"/>
      <c r="C1" s="81"/>
      <c r="D1" s="81"/>
      <c r="E1" s="81"/>
      <c r="F1" s="81"/>
      <c r="G1" s="81"/>
      <c r="H1" s="81"/>
      <c r="I1" s="81"/>
    </row>
    <row r="2" spans="1:9" ht="18.75" x14ac:dyDescent="0.25">
      <c r="A2" s="74" t="s">
        <v>37</v>
      </c>
      <c r="B2" s="74"/>
      <c r="C2" s="74"/>
      <c r="D2" s="74"/>
      <c r="E2" s="74"/>
      <c r="F2" s="74"/>
      <c r="G2" s="74"/>
      <c r="H2" s="74"/>
      <c r="I2" s="74"/>
    </row>
    <row r="3" spans="1:9" ht="18.75" x14ac:dyDescent="0.25">
      <c r="A3" s="75" t="s">
        <v>64</v>
      </c>
      <c r="B3" s="75"/>
      <c r="C3" s="75"/>
      <c r="D3" s="75"/>
      <c r="E3" s="75"/>
      <c r="F3" s="75"/>
      <c r="G3" s="75"/>
      <c r="H3" s="75"/>
      <c r="I3" s="75"/>
    </row>
    <row r="4" spans="1:9" ht="18.75" x14ac:dyDescent="0.25">
      <c r="A4" s="76" t="s">
        <v>0</v>
      </c>
      <c r="B4" s="76" t="s">
        <v>1</v>
      </c>
      <c r="C4" s="1" t="s">
        <v>6</v>
      </c>
      <c r="D4" s="76" t="s">
        <v>2</v>
      </c>
      <c r="E4" s="76" t="s">
        <v>8</v>
      </c>
      <c r="F4" s="76" t="s">
        <v>38</v>
      </c>
      <c r="G4" s="76" t="s">
        <v>39</v>
      </c>
      <c r="H4" s="76" t="s">
        <v>3</v>
      </c>
      <c r="I4" s="2" t="s">
        <v>4</v>
      </c>
    </row>
    <row r="5" spans="1:9" ht="18.75" x14ac:dyDescent="0.25">
      <c r="A5" s="77"/>
      <c r="B5" s="77"/>
      <c r="C5" s="3" t="s">
        <v>7</v>
      </c>
      <c r="D5" s="77"/>
      <c r="E5" s="77"/>
      <c r="F5" s="77"/>
      <c r="G5" s="77"/>
      <c r="H5" s="77"/>
      <c r="I5" s="4" t="s">
        <v>5</v>
      </c>
    </row>
    <row r="6" spans="1:9" ht="18.75" x14ac:dyDescent="0.3">
      <c r="A6" s="78">
        <v>1</v>
      </c>
      <c r="B6" s="58" t="s">
        <v>41</v>
      </c>
      <c r="C6" s="67">
        <v>1816</v>
      </c>
      <c r="D6" s="59"/>
      <c r="E6" s="8" t="s">
        <v>12</v>
      </c>
      <c r="F6" s="58" t="s">
        <v>42</v>
      </c>
      <c r="G6" s="58" t="s">
        <v>42</v>
      </c>
      <c r="H6" s="5" t="s">
        <v>10</v>
      </c>
      <c r="I6" s="40" t="s">
        <v>43</v>
      </c>
    </row>
    <row r="7" spans="1:9" ht="18.75" x14ac:dyDescent="0.3">
      <c r="A7" s="79"/>
      <c r="B7" s="60"/>
      <c r="C7" s="61"/>
      <c r="D7" s="60"/>
      <c r="E7" s="11"/>
      <c r="F7" s="64">
        <v>1816</v>
      </c>
      <c r="G7" s="64">
        <v>1816</v>
      </c>
      <c r="H7" s="9" t="s">
        <v>9</v>
      </c>
      <c r="I7" s="9" t="s">
        <v>44</v>
      </c>
    </row>
    <row r="8" spans="1:9" ht="18.75" x14ac:dyDescent="0.3">
      <c r="A8" s="80"/>
      <c r="B8" s="62"/>
      <c r="C8" s="63"/>
      <c r="D8" s="62"/>
      <c r="E8" s="11"/>
      <c r="F8" s="62"/>
      <c r="G8" s="62"/>
      <c r="I8" s="38" t="s">
        <v>45</v>
      </c>
    </row>
    <row r="9" spans="1:9" ht="18.75" x14ac:dyDescent="0.3">
      <c r="A9" s="79">
        <v>2</v>
      </c>
      <c r="B9" s="65" t="s">
        <v>46</v>
      </c>
      <c r="C9" s="66">
        <v>900</v>
      </c>
      <c r="D9" s="60"/>
      <c r="E9" s="8" t="s">
        <v>12</v>
      </c>
      <c r="F9" s="65" t="s">
        <v>48</v>
      </c>
      <c r="G9" s="65" t="s">
        <v>48</v>
      </c>
      <c r="H9" s="5" t="s">
        <v>10</v>
      </c>
      <c r="I9" s="40" t="s">
        <v>49</v>
      </c>
    </row>
    <row r="10" spans="1:9" ht="18.75" x14ac:dyDescent="0.3">
      <c r="A10" s="79"/>
      <c r="B10" s="65" t="s">
        <v>47</v>
      </c>
      <c r="C10" s="61"/>
      <c r="D10" s="60"/>
      <c r="E10" s="60"/>
      <c r="F10" s="64">
        <v>900</v>
      </c>
      <c r="G10" s="64">
        <v>900</v>
      </c>
      <c r="H10" s="9" t="s">
        <v>9</v>
      </c>
      <c r="I10" s="41" t="s">
        <v>52</v>
      </c>
    </row>
    <row r="11" spans="1:9" ht="18.75" x14ac:dyDescent="0.3">
      <c r="A11" s="80"/>
      <c r="B11" s="60"/>
      <c r="C11" s="61"/>
      <c r="D11" s="60"/>
      <c r="E11" s="60"/>
      <c r="F11" s="60"/>
      <c r="G11" s="60"/>
      <c r="H11" s="60"/>
      <c r="I11" s="38" t="s">
        <v>53</v>
      </c>
    </row>
    <row r="12" spans="1:9" ht="18.75" x14ac:dyDescent="0.3">
      <c r="A12" s="78">
        <v>3</v>
      </c>
      <c r="B12" s="5" t="s">
        <v>31</v>
      </c>
      <c r="C12" s="6">
        <v>25300</v>
      </c>
      <c r="D12" s="7" t="s">
        <v>13</v>
      </c>
      <c r="E12" s="8" t="s">
        <v>12</v>
      </c>
      <c r="F12" s="5" t="s">
        <v>30</v>
      </c>
      <c r="G12" s="5" t="s">
        <v>30</v>
      </c>
      <c r="H12" s="5" t="s">
        <v>10</v>
      </c>
      <c r="I12" s="40" t="s">
        <v>54</v>
      </c>
    </row>
    <row r="13" spans="1:9" ht="18.75" x14ac:dyDescent="0.3">
      <c r="A13" s="79"/>
      <c r="B13" s="9" t="s">
        <v>32</v>
      </c>
      <c r="C13" s="10"/>
      <c r="D13" s="37"/>
      <c r="E13" s="11"/>
      <c r="F13" s="68">
        <v>25300</v>
      </c>
      <c r="G13" s="68">
        <v>25300</v>
      </c>
      <c r="H13" s="9" t="s">
        <v>9</v>
      </c>
      <c r="I13" s="41" t="s">
        <v>50</v>
      </c>
    </row>
    <row r="14" spans="1:9" ht="18.75" x14ac:dyDescent="0.3">
      <c r="A14" s="80"/>
      <c r="B14" s="9"/>
      <c r="C14" s="10"/>
      <c r="D14" s="9"/>
      <c r="E14" s="11"/>
      <c r="F14" s="9"/>
      <c r="G14" s="9"/>
      <c r="I14" s="38" t="s">
        <v>51</v>
      </c>
    </row>
    <row r="15" spans="1:9" ht="18.75" x14ac:dyDescent="0.3">
      <c r="A15" s="78">
        <v>4</v>
      </c>
      <c r="B15" s="5" t="s">
        <v>33</v>
      </c>
      <c r="C15" s="6">
        <v>27918</v>
      </c>
      <c r="D15" s="7"/>
      <c r="E15" s="8" t="s">
        <v>12</v>
      </c>
      <c r="F15" s="5" t="s">
        <v>35</v>
      </c>
      <c r="G15" s="5" t="s">
        <v>35</v>
      </c>
      <c r="H15" s="5" t="s">
        <v>10</v>
      </c>
      <c r="I15" s="40" t="s">
        <v>55</v>
      </c>
    </row>
    <row r="16" spans="1:9" ht="18.75" x14ac:dyDescent="0.3">
      <c r="A16" s="79"/>
      <c r="B16" s="9" t="s">
        <v>34</v>
      </c>
      <c r="C16" s="10"/>
      <c r="D16" s="37"/>
      <c r="E16" s="11"/>
      <c r="F16" s="68">
        <v>27918</v>
      </c>
      <c r="G16" s="68">
        <v>27918</v>
      </c>
      <c r="H16" s="9" t="s">
        <v>9</v>
      </c>
      <c r="I16" s="41" t="s">
        <v>50</v>
      </c>
    </row>
    <row r="17" spans="1:9" ht="18.75" x14ac:dyDescent="0.3">
      <c r="A17" s="80"/>
      <c r="B17" s="12"/>
      <c r="C17" s="13"/>
      <c r="D17" s="12"/>
      <c r="E17" s="14"/>
      <c r="F17" s="12"/>
      <c r="G17" s="12"/>
      <c r="H17" s="49"/>
      <c r="I17" s="38" t="s">
        <v>51</v>
      </c>
    </row>
    <row r="18" spans="1:9" ht="18.75" x14ac:dyDescent="0.3">
      <c r="A18" s="16"/>
      <c r="B18" s="17"/>
      <c r="C18" s="18"/>
      <c r="D18" s="17"/>
      <c r="E18" s="19"/>
      <c r="F18" s="17"/>
      <c r="G18" s="17"/>
      <c r="H18" s="17"/>
      <c r="I18" s="17"/>
    </row>
    <row r="19" spans="1:9" ht="20.25" x14ac:dyDescent="0.3">
      <c r="F19" s="69" t="s">
        <v>14</v>
      </c>
      <c r="G19" s="69"/>
      <c r="H19" s="43">
        <v>4</v>
      </c>
      <c r="I19" s="31" t="s">
        <v>27</v>
      </c>
    </row>
    <row r="20" spans="1:9" ht="20.25" x14ac:dyDescent="0.3">
      <c r="F20" s="31"/>
      <c r="G20" s="31"/>
      <c r="H20" s="31"/>
      <c r="I20" s="31"/>
    </row>
    <row r="21" spans="1:9" ht="20.25" x14ac:dyDescent="0.3">
      <c r="F21" s="69" t="s">
        <v>15</v>
      </c>
      <c r="G21" s="69"/>
      <c r="H21" s="30">
        <f>C6+C9+C12+C15</f>
        <v>55934</v>
      </c>
      <c r="I21" s="31" t="s">
        <v>28</v>
      </c>
    </row>
    <row r="22" spans="1:9" ht="20.25" x14ac:dyDescent="0.3">
      <c r="F22" s="31"/>
      <c r="G22" s="31"/>
      <c r="H22" s="31"/>
      <c r="I22" s="31"/>
    </row>
    <row r="23" spans="1:9" ht="20.25" x14ac:dyDescent="0.3">
      <c r="F23" s="31"/>
      <c r="G23" s="31"/>
      <c r="H23" s="31"/>
      <c r="I23" s="31"/>
    </row>
  </sheetData>
  <mergeCells count="16">
    <mergeCell ref="F21:G21"/>
    <mergeCell ref="F19:G19"/>
    <mergeCell ref="A12:A14"/>
    <mergeCell ref="A15:A17"/>
    <mergeCell ref="A6:A8"/>
    <mergeCell ref="A9:A11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honeticPr fontId="9" type="noConversion"/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view="pageLayout" zoomScaleNormal="100" workbookViewId="0">
      <selection activeCell="C6" sqref="C6"/>
    </sheetView>
  </sheetViews>
  <sheetFormatPr defaultRowHeight="15" x14ac:dyDescent="0.25"/>
  <cols>
    <col min="1" max="1" width="6" style="20" customWidth="1"/>
    <col min="2" max="2" width="26" style="20" customWidth="1"/>
    <col min="3" max="4" width="11.75" style="20" customWidth="1"/>
    <col min="5" max="5" width="10.875" style="20" customWidth="1"/>
    <col min="6" max="6" width="18" style="20" customWidth="1"/>
    <col min="7" max="7" width="16" style="20" customWidth="1"/>
    <col min="8" max="8" width="14.375" style="20" customWidth="1"/>
    <col min="9" max="9" width="17.875" style="20" customWidth="1"/>
    <col min="10" max="16384" width="9" style="20"/>
  </cols>
  <sheetData>
    <row r="1" spans="1:9" ht="18.75" x14ac:dyDescent="0.25">
      <c r="A1" s="82" t="s">
        <v>65</v>
      </c>
      <c r="B1" s="82"/>
      <c r="C1" s="82"/>
      <c r="D1" s="82"/>
      <c r="E1" s="82"/>
      <c r="F1" s="82"/>
      <c r="G1" s="82"/>
      <c r="H1" s="82"/>
      <c r="I1" s="82"/>
    </row>
    <row r="2" spans="1:9" ht="18.75" x14ac:dyDescent="0.25">
      <c r="A2" s="74" t="s">
        <v>37</v>
      </c>
      <c r="B2" s="74"/>
      <c r="C2" s="74"/>
      <c r="D2" s="74"/>
      <c r="E2" s="74"/>
      <c r="F2" s="74"/>
      <c r="G2" s="74"/>
      <c r="H2" s="74"/>
      <c r="I2" s="74"/>
    </row>
    <row r="3" spans="1:9" ht="18.75" x14ac:dyDescent="0.25">
      <c r="A3" s="75" t="s">
        <v>66</v>
      </c>
      <c r="B3" s="75"/>
      <c r="C3" s="75"/>
      <c r="D3" s="75"/>
      <c r="E3" s="75"/>
      <c r="F3" s="75"/>
      <c r="G3" s="75"/>
      <c r="H3" s="75"/>
      <c r="I3" s="75"/>
    </row>
    <row r="4" spans="1:9" ht="37.5" x14ac:dyDescent="0.25">
      <c r="A4" s="76" t="s">
        <v>0</v>
      </c>
      <c r="B4" s="76" t="s">
        <v>1</v>
      </c>
      <c r="C4" s="1" t="s">
        <v>6</v>
      </c>
      <c r="D4" s="76" t="s">
        <v>2</v>
      </c>
      <c r="E4" s="76" t="s">
        <v>8</v>
      </c>
      <c r="F4" s="76" t="s">
        <v>38</v>
      </c>
      <c r="G4" s="76" t="s">
        <v>39</v>
      </c>
      <c r="H4" s="76" t="s">
        <v>3</v>
      </c>
      <c r="I4" s="2" t="s">
        <v>4</v>
      </c>
    </row>
    <row r="5" spans="1:9" ht="18.75" x14ac:dyDescent="0.25">
      <c r="A5" s="77"/>
      <c r="B5" s="77"/>
      <c r="C5" s="3" t="s">
        <v>7</v>
      </c>
      <c r="D5" s="77"/>
      <c r="E5" s="77"/>
      <c r="F5" s="77"/>
      <c r="G5" s="77"/>
      <c r="H5" s="77"/>
      <c r="I5" s="4" t="s">
        <v>5</v>
      </c>
    </row>
    <row r="6" spans="1:9" ht="18.75" x14ac:dyDescent="0.3">
      <c r="A6" s="70">
        <v>1</v>
      </c>
      <c r="B6" s="5" t="s">
        <v>36</v>
      </c>
      <c r="C6" s="6">
        <v>35923.379999999997</v>
      </c>
      <c r="D6" s="7"/>
      <c r="E6" s="8" t="s">
        <v>12</v>
      </c>
      <c r="F6" s="5" t="s">
        <v>69</v>
      </c>
      <c r="G6" s="5" t="s">
        <v>69</v>
      </c>
      <c r="H6" s="5" t="s">
        <v>10</v>
      </c>
      <c r="I6" s="5" t="s">
        <v>70</v>
      </c>
    </row>
    <row r="7" spans="1:9" ht="18.75" x14ac:dyDescent="0.3">
      <c r="A7" s="71"/>
      <c r="B7" s="9"/>
      <c r="C7" s="10"/>
      <c r="D7" s="37"/>
      <c r="E7" s="11"/>
      <c r="F7" s="9">
        <v>35923.379999999997</v>
      </c>
      <c r="G7" s="9">
        <v>35923.379999999997</v>
      </c>
      <c r="H7" s="9" t="s">
        <v>9</v>
      </c>
      <c r="I7" s="9" t="s">
        <v>71</v>
      </c>
    </row>
    <row r="8" spans="1:9" ht="18.75" x14ac:dyDescent="0.3">
      <c r="A8" s="71"/>
      <c r="B8" s="9"/>
      <c r="C8" s="10"/>
      <c r="D8" s="9"/>
      <c r="E8" s="11"/>
      <c r="F8" s="9"/>
      <c r="G8" s="9"/>
      <c r="H8" s="9"/>
      <c r="I8" s="42" t="s">
        <v>72</v>
      </c>
    </row>
    <row r="9" spans="1:9" ht="18.75" x14ac:dyDescent="0.3">
      <c r="A9" s="70"/>
      <c r="B9" s="5"/>
      <c r="C9" s="6"/>
      <c r="D9" s="7"/>
      <c r="E9" s="8"/>
      <c r="F9" s="5"/>
      <c r="G9" s="5"/>
      <c r="H9" s="5"/>
      <c r="I9" s="5"/>
    </row>
    <row r="10" spans="1:9" ht="18.75" x14ac:dyDescent="0.3">
      <c r="A10" s="71"/>
      <c r="B10" s="9"/>
      <c r="C10" s="10"/>
      <c r="D10" s="9"/>
      <c r="E10" s="11"/>
      <c r="F10" s="9"/>
      <c r="G10" s="9"/>
      <c r="H10" s="9"/>
      <c r="I10" s="9"/>
    </row>
    <row r="11" spans="1:9" ht="18.75" x14ac:dyDescent="0.3">
      <c r="A11" s="70"/>
      <c r="B11" s="5"/>
      <c r="C11" s="6"/>
      <c r="D11" s="7"/>
      <c r="E11" s="8"/>
      <c r="F11" s="5"/>
      <c r="G11" s="5"/>
      <c r="H11" s="5"/>
      <c r="I11" s="5"/>
    </row>
    <row r="12" spans="1:9" ht="18.75" x14ac:dyDescent="0.3">
      <c r="A12" s="71"/>
      <c r="B12" s="9"/>
      <c r="C12" s="10"/>
      <c r="D12" s="9"/>
      <c r="E12" s="11"/>
      <c r="F12" s="9"/>
      <c r="G12" s="9"/>
      <c r="H12" s="9"/>
      <c r="I12" s="9"/>
    </row>
    <row r="13" spans="1:9" ht="18.75" x14ac:dyDescent="0.3">
      <c r="A13" s="70"/>
      <c r="B13" s="5"/>
      <c r="C13" s="6"/>
      <c r="D13" s="7"/>
      <c r="E13" s="8"/>
      <c r="F13" s="5"/>
      <c r="G13" s="5"/>
      <c r="H13" s="5"/>
      <c r="I13" s="5"/>
    </row>
    <row r="14" spans="1:9" ht="18.75" x14ac:dyDescent="0.3">
      <c r="A14" s="71"/>
      <c r="B14" s="9"/>
      <c r="C14" s="10"/>
      <c r="D14" s="9"/>
      <c r="E14" s="11"/>
      <c r="F14" s="9"/>
      <c r="G14" s="9"/>
      <c r="H14" s="9"/>
      <c r="I14" s="9"/>
    </row>
    <row r="15" spans="1:9" ht="18.75" x14ac:dyDescent="0.3">
      <c r="A15" s="70"/>
      <c r="B15" s="5"/>
      <c r="C15" s="6"/>
      <c r="D15" s="7"/>
      <c r="E15" s="8"/>
      <c r="F15" s="5"/>
      <c r="G15" s="5"/>
      <c r="H15" s="5"/>
      <c r="I15" s="5"/>
    </row>
    <row r="16" spans="1:9" ht="18.75" x14ac:dyDescent="0.3">
      <c r="A16" s="72"/>
      <c r="B16" s="12"/>
      <c r="C16" s="13"/>
      <c r="D16" s="12"/>
      <c r="E16" s="14"/>
      <c r="F16" s="12"/>
      <c r="G16" s="12"/>
      <c r="H16" s="12"/>
      <c r="I16" s="12"/>
    </row>
    <row r="17" spans="1:9" ht="18.75" x14ac:dyDescent="0.3">
      <c r="A17" s="16"/>
      <c r="B17" s="17"/>
      <c r="C17" s="18"/>
      <c r="D17" s="17"/>
      <c r="E17" s="19"/>
      <c r="F17" s="17"/>
      <c r="G17" s="17"/>
      <c r="H17" s="17"/>
      <c r="I17" s="17"/>
    </row>
    <row r="18" spans="1:9" ht="20.25" x14ac:dyDescent="0.3">
      <c r="F18" s="69" t="s">
        <v>14</v>
      </c>
      <c r="G18" s="69"/>
      <c r="H18" s="25">
        <v>1</v>
      </c>
      <c r="I18" s="31" t="s">
        <v>27</v>
      </c>
    </row>
    <row r="19" spans="1:9" ht="20.25" x14ac:dyDescent="0.3">
      <c r="F19" s="31"/>
      <c r="G19" s="31"/>
      <c r="H19" s="31"/>
      <c r="I19" s="31"/>
    </row>
    <row r="20" spans="1:9" ht="20.25" x14ac:dyDescent="0.3">
      <c r="F20" s="69" t="s">
        <v>15</v>
      </c>
      <c r="G20" s="69"/>
      <c r="H20" s="30">
        <f>C6</f>
        <v>35923.379999999997</v>
      </c>
      <c r="I20" s="31" t="s">
        <v>28</v>
      </c>
    </row>
  </sheetData>
  <mergeCells count="17"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  <mergeCell ref="F18:G18"/>
    <mergeCell ref="F20:G20"/>
    <mergeCell ref="A6:A8"/>
    <mergeCell ref="A9:A10"/>
    <mergeCell ref="A11:A12"/>
    <mergeCell ref="A13:A14"/>
    <mergeCell ref="A15:A16"/>
  </mergeCells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view="pageLayout" zoomScaleNormal="100" workbookViewId="0">
      <selection activeCell="F6" sqref="F6"/>
    </sheetView>
  </sheetViews>
  <sheetFormatPr defaultRowHeight="15" x14ac:dyDescent="0.25"/>
  <cols>
    <col min="1" max="1" width="6" style="20" customWidth="1"/>
    <col min="2" max="2" width="27" style="20" customWidth="1"/>
    <col min="3" max="3" width="12.625" style="20" customWidth="1"/>
    <col min="4" max="4" width="8.625" style="20" customWidth="1"/>
    <col min="5" max="5" width="10.875" style="20" customWidth="1"/>
    <col min="6" max="6" width="18" style="20" customWidth="1"/>
    <col min="7" max="7" width="15.25" style="20" customWidth="1"/>
    <col min="8" max="8" width="14.125" style="20" customWidth="1"/>
    <col min="9" max="9" width="17.875" style="20" customWidth="1"/>
    <col min="10" max="16384" width="9" style="20"/>
  </cols>
  <sheetData>
    <row r="1" spans="1:9" ht="18.75" x14ac:dyDescent="0.25">
      <c r="A1" s="83" t="s">
        <v>67</v>
      </c>
      <c r="B1" s="83"/>
      <c r="C1" s="83"/>
      <c r="D1" s="83"/>
      <c r="E1" s="83"/>
      <c r="F1" s="83"/>
      <c r="G1" s="83"/>
      <c r="H1" s="83"/>
      <c r="I1" s="83"/>
    </row>
    <row r="2" spans="1:9" ht="18.75" x14ac:dyDescent="0.25">
      <c r="A2" s="74" t="s">
        <v>37</v>
      </c>
      <c r="B2" s="74"/>
      <c r="C2" s="74"/>
      <c r="D2" s="74"/>
      <c r="E2" s="74"/>
      <c r="F2" s="74"/>
      <c r="G2" s="74"/>
      <c r="H2" s="74"/>
      <c r="I2" s="74"/>
    </row>
    <row r="3" spans="1:9" ht="18.75" x14ac:dyDescent="0.25">
      <c r="A3" s="75" t="s">
        <v>64</v>
      </c>
      <c r="B3" s="75"/>
      <c r="C3" s="75"/>
      <c r="D3" s="75"/>
      <c r="E3" s="75"/>
      <c r="F3" s="75"/>
      <c r="G3" s="75"/>
      <c r="H3" s="75"/>
      <c r="I3" s="75"/>
    </row>
    <row r="4" spans="1:9" ht="42.75" customHeight="1" x14ac:dyDescent="0.25">
      <c r="A4" s="76" t="s">
        <v>0</v>
      </c>
      <c r="B4" s="76" t="s">
        <v>1</v>
      </c>
      <c r="C4" s="1" t="s">
        <v>6</v>
      </c>
      <c r="D4" s="76" t="s">
        <v>2</v>
      </c>
      <c r="E4" s="76" t="s">
        <v>8</v>
      </c>
      <c r="F4" s="76" t="s">
        <v>38</v>
      </c>
      <c r="G4" s="76" t="s">
        <v>39</v>
      </c>
      <c r="H4" s="76" t="s">
        <v>3</v>
      </c>
      <c r="I4" s="2" t="s">
        <v>4</v>
      </c>
    </row>
    <row r="5" spans="1:9" ht="18.75" x14ac:dyDescent="0.25">
      <c r="A5" s="77"/>
      <c r="B5" s="77"/>
      <c r="C5" s="3" t="s">
        <v>7</v>
      </c>
      <c r="D5" s="77"/>
      <c r="E5" s="77"/>
      <c r="F5" s="77"/>
      <c r="G5" s="77"/>
      <c r="H5" s="77"/>
      <c r="I5" s="4" t="s">
        <v>5</v>
      </c>
    </row>
    <row r="6" spans="1:9" ht="69.75" customHeight="1" x14ac:dyDescent="0.25">
      <c r="A6" s="45"/>
      <c r="B6" s="54"/>
      <c r="C6" s="57"/>
      <c r="D6" s="7"/>
      <c r="E6" s="45"/>
      <c r="F6" s="54"/>
      <c r="G6" s="56"/>
      <c r="H6" s="54"/>
      <c r="I6" s="55"/>
    </row>
    <row r="7" spans="1:9" ht="18.75" x14ac:dyDescent="0.3">
      <c r="A7" s="45"/>
      <c r="B7" s="53"/>
      <c r="C7" s="6"/>
      <c r="D7" s="5"/>
      <c r="E7" s="45"/>
      <c r="F7" s="54"/>
      <c r="G7" s="5"/>
      <c r="H7" s="54"/>
      <c r="I7" s="55"/>
    </row>
    <row r="8" spans="1:9" ht="18.75" x14ac:dyDescent="0.3">
      <c r="A8" s="46"/>
      <c r="B8" s="9"/>
      <c r="C8" s="10"/>
      <c r="D8" s="9"/>
      <c r="E8" s="11"/>
      <c r="F8" s="9"/>
      <c r="G8" s="9"/>
      <c r="H8" s="52"/>
      <c r="I8" s="48"/>
    </row>
    <row r="9" spans="1:9" ht="18.75" x14ac:dyDescent="0.3">
      <c r="A9" s="47"/>
      <c r="B9" s="12"/>
      <c r="C9" s="13"/>
      <c r="D9" s="12"/>
      <c r="E9" s="14"/>
      <c r="F9" s="12"/>
      <c r="G9" s="12"/>
      <c r="H9" s="49"/>
      <c r="I9" s="38"/>
    </row>
    <row r="10" spans="1:9" ht="18.75" x14ac:dyDescent="0.3">
      <c r="A10" s="45"/>
      <c r="B10" s="5"/>
      <c r="C10" s="6"/>
      <c r="D10" s="5"/>
      <c r="E10" s="8"/>
      <c r="F10" s="5"/>
      <c r="G10" s="5"/>
      <c r="H10" s="50"/>
      <c r="I10" s="51"/>
    </row>
    <row r="11" spans="1:9" ht="18.75" x14ac:dyDescent="0.3">
      <c r="A11" s="46"/>
      <c r="B11" s="9"/>
      <c r="C11" s="10"/>
      <c r="D11" s="9"/>
      <c r="E11" s="11"/>
      <c r="F11" s="9"/>
      <c r="G11" s="9"/>
      <c r="H11" s="52"/>
      <c r="I11" s="48"/>
    </row>
    <row r="12" spans="1:9" ht="18.75" x14ac:dyDescent="0.3">
      <c r="A12" s="47"/>
      <c r="B12" s="12"/>
      <c r="C12" s="13"/>
      <c r="D12" s="12"/>
      <c r="E12" s="14"/>
      <c r="F12" s="12"/>
      <c r="G12" s="12"/>
      <c r="H12" s="49"/>
      <c r="I12" s="38"/>
    </row>
    <row r="13" spans="1:9" ht="18.75" x14ac:dyDescent="0.3">
      <c r="A13" s="16"/>
      <c r="B13" s="17"/>
      <c r="C13" s="18"/>
      <c r="D13" s="17"/>
      <c r="E13" s="19"/>
      <c r="F13" s="17"/>
      <c r="G13" s="17"/>
      <c r="H13" s="17"/>
      <c r="I13" s="17"/>
    </row>
    <row r="14" spans="1:9" ht="18.75" x14ac:dyDescent="0.3">
      <c r="A14" s="16"/>
      <c r="B14" s="17"/>
      <c r="C14" s="18"/>
      <c r="D14" s="17"/>
      <c r="E14" s="19"/>
      <c r="F14" s="17"/>
      <c r="G14" s="17"/>
      <c r="H14" s="17"/>
      <c r="I14" s="17"/>
    </row>
    <row r="15" spans="1:9" ht="20.25" x14ac:dyDescent="0.3">
      <c r="F15" s="69" t="s">
        <v>14</v>
      </c>
      <c r="G15" s="69"/>
      <c r="H15" s="25" t="s">
        <v>40</v>
      </c>
      <c r="I15" s="31" t="s">
        <v>27</v>
      </c>
    </row>
    <row r="16" spans="1:9" ht="20.25" x14ac:dyDescent="0.3">
      <c r="F16" s="31"/>
      <c r="G16" s="31"/>
      <c r="H16" s="31"/>
      <c r="I16" s="31"/>
    </row>
    <row r="17" spans="5:13" ht="20.25" x14ac:dyDescent="0.3">
      <c r="F17" s="69" t="s">
        <v>15</v>
      </c>
      <c r="G17" s="69"/>
      <c r="H17" s="30">
        <v>0</v>
      </c>
      <c r="I17" s="31" t="s">
        <v>28</v>
      </c>
    </row>
    <row r="18" spans="5:13" ht="18.75" x14ac:dyDescent="0.3">
      <c r="E18" s="16"/>
      <c r="F18" s="17"/>
      <c r="G18" s="18"/>
      <c r="H18" s="17"/>
      <c r="I18" s="19"/>
      <c r="J18" s="17"/>
      <c r="K18" s="17"/>
      <c r="L18" s="17"/>
      <c r="M18" s="17"/>
    </row>
  </sheetData>
  <mergeCells count="12">
    <mergeCell ref="F15:G15"/>
    <mergeCell ref="F17:G17"/>
    <mergeCell ref="A1:I1"/>
    <mergeCell ref="A2:I2"/>
    <mergeCell ref="A3:I3"/>
    <mergeCell ref="A4:A5"/>
    <mergeCell ref="B4:B5"/>
    <mergeCell ref="D4:D5"/>
    <mergeCell ref="E4:E5"/>
    <mergeCell ref="F4:F5"/>
    <mergeCell ref="H4:H5"/>
    <mergeCell ref="G4:G5"/>
  </mergeCells>
  <pageMargins left="0.48958333333333331" right="0.28125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8"/>
  <sheetViews>
    <sheetView zoomScaleNormal="100" workbookViewId="0">
      <selection activeCell="H13" sqref="H13"/>
    </sheetView>
  </sheetViews>
  <sheetFormatPr defaultRowHeight="24.75" customHeight="1" x14ac:dyDescent="0.3"/>
  <cols>
    <col min="1" max="1" width="9" style="15"/>
    <col min="2" max="2" width="8.75" style="15" customWidth="1"/>
    <col min="3" max="3" width="44.875" style="15" customWidth="1"/>
    <col min="4" max="6" width="18.5" style="15" customWidth="1"/>
    <col min="7" max="16384" width="9" style="15"/>
  </cols>
  <sheetData>
    <row r="2" spans="2:6" s="35" customFormat="1" ht="24.75" customHeight="1" x14ac:dyDescent="0.35">
      <c r="B2" s="84" t="s">
        <v>68</v>
      </c>
      <c r="C2" s="84"/>
      <c r="D2" s="84"/>
      <c r="E2" s="84"/>
      <c r="F2" s="84"/>
    </row>
    <row r="3" spans="2:6" s="35" customFormat="1" ht="24.75" customHeight="1" x14ac:dyDescent="0.35">
      <c r="B3" s="85" t="s">
        <v>37</v>
      </c>
      <c r="C3" s="85"/>
      <c r="D3" s="85"/>
      <c r="E3" s="85"/>
      <c r="F3" s="85"/>
    </row>
    <row r="4" spans="2:6" ht="12" customHeight="1" x14ac:dyDescent="0.3"/>
    <row r="5" spans="2:6" s="25" customFormat="1" ht="24.75" customHeight="1" x14ac:dyDescent="0.3">
      <c r="B5" s="24" t="s">
        <v>0</v>
      </c>
      <c r="C5" s="24" t="s">
        <v>16</v>
      </c>
      <c r="D5" s="24" t="s">
        <v>17</v>
      </c>
      <c r="E5" s="24" t="s">
        <v>18</v>
      </c>
      <c r="F5" s="24" t="s">
        <v>19</v>
      </c>
    </row>
    <row r="6" spans="2:6" ht="24.75" customHeight="1" x14ac:dyDescent="0.3">
      <c r="B6" s="23">
        <v>1</v>
      </c>
      <c r="C6" s="21" t="s">
        <v>21</v>
      </c>
      <c r="D6" s="28">
        <v>1</v>
      </c>
      <c r="E6" s="26">
        <v>9600</v>
      </c>
      <c r="F6" s="21"/>
    </row>
    <row r="7" spans="2:6" ht="24.75" customHeight="1" x14ac:dyDescent="0.3">
      <c r="B7" s="23">
        <v>2</v>
      </c>
      <c r="C7" s="21" t="s">
        <v>22</v>
      </c>
      <c r="D7" s="28">
        <v>4</v>
      </c>
      <c r="E7" s="22">
        <v>55934</v>
      </c>
      <c r="F7" s="21"/>
    </row>
    <row r="8" spans="2:6" ht="24.75" customHeight="1" x14ac:dyDescent="0.3">
      <c r="B8" s="23">
        <v>3</v>
      </c>
      <c r="C8" s="21" t="s">
        <v>20</v>
      </c>
      <c r="D8" s="28">
        <v>1</v>
      </c>
      <c r="E8" s="6">
        <v>35923.379999999997</v>
      </c>
      <c r="F8" s="21"/>
    </row>
    <row r="9" spans="2:6" ht="24.75" customHeight="1" x14ac:dyDescent="0.3">
      <c r="B9" s="23">
        <v>4</v>
      </c>
      <c r="C9" s="21" t="s">
        <v>29</v>
      </c>
      <c r="D9" s="28">
        <v>0</v>
      </c>
      <c r="E9" s="26">
        <v>0</v>
      </c>
      <c r="F9" s="21"/>
    </row>
    <row r="10" spans="2:6" ht="24.75" customHeight="1" x14ac:dyDescent="0.3">
      <c r="B10" s="86" t="s">
        <v>23</v>
      </c>
      <c r="C10" s="86"/>
      <c r="D10" s="32">
        <f>SUM(D6:D9)</f>
        <v>6</v>
      </c>
      <c r="E10" s="33">
        <f>SUM(E6:E9)</f>
        <v>101457.38</v>
      </c>
      <c r="F10" s="34"/>
    </row>
    <row r="11" spans="2:6" ht="24.75" customHeight="1" x14ac:dyDescent="0.3">
      <c r="D11" s="27"/>
      <c r="E11" s="22"/>
    </row>
    <row r="12" spans="2:6" ht="24.75" customHeight="1" x14ac:dyDescent="0.3">
      <c r="D12" s="27"/>
      <c r="E12" s="22"/>
    </row>
    <row r="13" spans="2:6" ht="24.75" customHeight="1" x14ac:dyDescent="0.3">
      <c r="C13" s="29" t="s">
        <v>24</v>
      </c>
      <c r="D13" s="44">
        <v>9</v>
      </c>
      <c r="E13" s="30" t="s">
        <v>25</v>
      </c>
    </row>
    <row r="14" spans="2:6" ht="24.75" customHeight="1" x14ac:dyDescent="0.3">
      <c r="C14" s="29"/>
      <c r="D14" s="30"/>
      <c r="E14" s="30"/>
    </row>
    <row r="15" spans="2:6" ht="24.75" customHeight="1" x14ac:dyDescent="0.3">
      <c r="C15" s="29" t="s">
        <v>15</v>
      </c>
      <c r="D15" s="30">
        <f>E10</f>
        <v>101457.38</v>
      </c>
      <c r="E15" s="30" t="s">
        <v>26</v>
      </c>
    </row>
    <row r="16" spans="2:6" ht="24.75" customHeight="1" x14ac:dyDescent="0.3">
      <c r="C16" s="31"/>
      <c r="D16" s="30"/>
      <c r="E16" s="30"/>
    </row>
    <row r="17" spans="4:4" ht="24.75" customHeight="1" x14ac:dyDescent="0.3">
      <c r="D17" s="22"/>
    </row>
    <row r="18" spans="4:4" ht="24.75" customHeight="1" x14ac:dyDescent="0.3">
      <c r="D18" s="22"/>
    </row>
  </sheetData>
  <mergeCells count="3">
    <mergeCell ref="B2:F2"/>
    <mergeCell ref="B3:F3"/>
    <mergeCell ref="B10:C10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5</vt:i4>
      </vt:variant>
    </vt:vector>
  </HeadingPairs>
  <TitlesOfParts>
    <vt:vector size="5" baseType="lpstr">
      <vt:lpstr>ต.ซื้อ</vt:lpstr>
      <vt:lpstr>ต.จ้าง</vt:lpstr>
      <vt:lpstr>ส.ซื้อ</vt:lpstr>
      <vt:lpstr>ส.จ้าง</vt:lpstr>
      <vt:lpstr>สรุป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BANPAO2</dc:creator>
  <cp:lastModifiedBy>BANPAO1</cp:lastModifiedBy>
  <cp:lastPrinted>2026-04-08T08:20:17Z</cp:lastPrinted>
  <dcterms:created xsi:type="dcterms:W3CDTF">2022-02-14T02:32:14Z</dcterms:created>
  <dcterms:modified xsi:type="dcterms:W3CDTF">2026-04-21T06:45:29Z</dcterms:modified>
</cp:coreProperties>
</file>