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H15" i="7" l="1"/>
  <c r="H21" i="10" l="1"/>
  <c r="E10" i="11" l="1"/>
  <c r="D15" i="11" l="1"/>
  <c r="D10" i="11"/>
</calcChain>
</file>

<file path=xl/sharedStrings.xml><?xml version="1.0" encoding="utf-8"?>
<sst xmlns="http://schemas.openxmlformats.org/spreadsheetml/2006/main" count="178" uniqueCount="84">
  <si>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</si>
  <si>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</si>
  <si>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</si>
  <si>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</si>
  <si>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</si>
  <si>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</si>
  <si>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</si>
  <si>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</si>
  <si>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</si>
  <si>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</si>
  <si>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</si>
  <si>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</si>
  <si>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</si>
  <si>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</si>
  <si>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</si>
  <si>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</si>
  <si>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</si>
  <si>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</si>
  <si>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</si>
  <si>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</si>
  <si>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</si>
  <si>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</si>
  <si>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</si>
  <si>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</si>
  <si>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</si>
  <si>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</si>
  <si>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</si>
  <si>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</si>
  <si>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</si>
  <si>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นายสมพร  วงทาสี</t>
  </si>
  <si>
    <t xml:space="preserve">โครงการจ้างเหมารถรับ-ส่งเด็กด้อยโอกาส </t>
  </si>
  <si>
    <t>และผู้ยากไร้สำหรับเด็ก</t>
  </si>
  <si>
    <t>โครงการจ้างเหมาประกอบอาหารกลางวัน</t>
  </si>
  <si>
    <t xml:space="preserve"> (ศพด)</t>
  </si>
  <si>
    <t xml:space="preserve">นางสมพรรณ์ เหล่าลาภ </t>
  </si>
  <si>
    <t>องค์การบริหารส่วนตำบลบ้านเป้า   ประจำปีงบประมาณ  2568</t>
  </si>
  <si>
    <t>โครงการขยายไหล่ทางคอนกรีตเสริมเหล็ก 
จากศูนย์พัฒนาเด็กเล็ก อบต.บ้านเป้า-ที่นา
นางจันทร์เพ็ญ หมู่ที่ ๑๒ บ้านห้วยข่า</t>
  </si>
  <si>
    <t>เป็นผู้มีอาชีพ รับจ้าง
วัสดุ ดังกล่าว</t>
  </si>
  <si>
    <t>เลขที่สัญญา  1/2568
ลงวันที่  10 ม.ค. 2568
     11 มี.ค. 2568</t>
  </si>
  <si>
    <t>โครงการก่อสร้างถนนคอนกรีตเสริมเหล็ก
สายวัดป่า-ถึงที่นานายแสง หมู่ที่ ๑๒ 
บ้านห้วยข่า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</si>
  <si>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</si>
  <si>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31  มกราคม  2568  </t>
  </si>
  <si>
    <t>โครงการก่อสร้างถนนคอนกรีตเสริมเหล็ก
 จากทางออกบ้าน-เมรุวัดป่า หมู่ที่ ๔ 
บ้านพรม</t>
  </si>
  <si>
    <t>โครงการก่อสร้างบล็อกท่อลอดเหลี่ยม
คอนกรีตเสริมเหล็ก หมู่ที่ ๖ 
บ้านร่องแสนคำ</t>
  </si>
  <si>
    <t>โครงการก่อสร้างร่องระบายน้ำ คอนกรีต
เสริมเหล็ก จากบ้านนายอินสวา- นางเทวี 
หมู่ที่ ๖ บ้านร่องแสนคำ</t>
  </si>
  <si>
    <t>โครงการก่อสร้างถนน คอนกรีตเสริมเหล็ก 
จากบ้านนายสมหมาย  รุ่งเกษตร - 
โรงสูบน้ำประปา หมู่ที่ ๔ บ้านพรม</t>
  </si>
  <si>
    <t>โครงการก่อสร้างลานกีฬา คอนกรีตเสริม
เหล็กบริเวณหนองสังข์ หมู่ที่ ๔ บ้านพรม</t>
  </si>
  <si>
    <t>โครงการก่อสร้างถนน คอนกรีตเสริมเหล็ก
ทางหลวง ๒๓๖๖-คลองชลประทาน 
หมู่ที่ 8 บ้านเป้า</t>
  </si>
  <si>
    <t>โครงการก่อสร้างท่อลอดเหลี่ยม คอนกรีต
เสริมเหล็ก (ห้วยสะเดา) บ้านโนนชาด 
หมู่ที่ ๑๑</t>
  </si>
  <si>
    <t>เลขที่สัญญา  2/2568
ลงวันที่  10 ม.ค. 2568
     11 มี.ค. 2568</t>
  </si>
  <si>
    <t>เลขที่สัญญา  3/2568
ลงวันที่  10 ม.ค. 2568
     11 มี.ค. 2568</t>
  </si>
  <si>
    <t>เลขที่สัญญา  5/2568
ลงวันที่  21 ม.ค. 2568
     21 มี.ค. 2568</t>
  </si>
  <si>
    <t>เลขที่สัญญา  6/2568
ลงวันที่  22 ม.ค. 2568
     22 มี.ค. 2568</t>
  </si>
  <si>
    <t>เลขที่สัญญา  7/2568
ลงวันที่  27 ม.ค. 2568
     27 มี.ค. 2568</t>
  </si>
  <si>
    <t>เลขที่สัญญา  8/2568
ลงวันที่  27 ม.ค. 2568
     27 มี.ค. 2568</t>
  </si>
  <si>
    <t>เลขที่สัญญา  9/2568
ลงวันที่  27 ม.ค. 2568
     27 มี.ค. 2568</t>
  </si>
  <si>
    <t>เลขที่สัญญา  10/2568
ลงวันที่  29 ม.ค. 2568
     29 มี.ค. 2568</t>
  </si>
  <si>
    <t>โครงการก่อสร้างร่องระบายน้ำ คอนกรีต
เสริมเหล็ก หมูที่ ๕ บ้านโนนสังข์</t>
  </si>
  <si>
    <t>เลขที่สัญญา  11/2568
ลงวันที่  29 ม.ค. 2568
     29 มี.ค.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</si>
  <si>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</si>
  <si>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31  มกราคม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</si>
  <si>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พ.ศ.2568</t>
    </r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</si>
  <si>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พ.ศ.2568</t>
    </r>
  </si>
  <si>
    <t>วันที่  31  มกราคม  2568</t>
  </si>
  <si>
    <t xml:space="preserve">    สรุปผล  บันทึกสัญญาซื้อ/จ้างและบันทึกตกลงซื้อ/จ้าง  รอบเดือน   มกราคม   พ.ศ.2568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</si>
  <si>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</si>
  <si>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</si>
  <si>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ห้างหุ้นส่วนจำกัด 
บัวใหญ่ วิศวกรรม
500,000.00</t>
  </si>
  <si>
    <t>ห้างหุ้นส่วนจำกัด 
ติ้วสุวรรณก่อสร้าง
500,000.00</t>
  </si>
  <si>
    <t>ห้างหุ้นส่วนจำกัด 
ติ้วสุวรรณก่อสร้าง
250,000.00</t>
  </si>
  <si>
    <t>ห้างหุ้นส่วนจำกัด 
ติ้วสุวรรณก่อสร้าง
150,000.00</t>
  </si>
  <si>
    <t>ห้างหุ้นส่วนจำกัด 
ติ้วสุวรรณก่อสร้าง
297,000.00</t>
  </si>
  <si>
    <t>ห้างหุ้นส่วนจำกัด 
บัวใหญ่ วิศวกรรม
250,000.00</t>
  </si>
  <si>
    <t>ห้างหุ้นส่วนจำกัด 
บัวใหญ่ วิศวกรรม
340,000.00</t>
  </si>
  <si>
    <t>เลขที่สัญญา  16/2568</t>
  </si>
  <si>
    <t xml:space="preserve">    ลงวันที่  31 ม.ค. 2568</t>
  </si>
  <si>
    <t xml:space="preserve"> 28 ก.พ. 2568</t>
  </si>
  <si>
    <t>เลขที่สัญญา  17/2568</t>
  </si>
  <si>
    <t xml:space="preserve">โครงการจัดซื้อหมึกเลเซอร์ปริ้นเตอร์ </t>
  </si>
  <si>
    <t>เอสพี คอมพิวเตอร์</t>
  </si>
  <si>
    <t>เลขที่สัญญา 4/2568</t>
  </si>
  <si>
    <t>ลงวันที่ 15 ม.ค.2568</t>
  </si>
  <si>
    <t xml:space="preserve"> 22 ธ.ค.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</si>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</sst>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62" fontId="4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7" fillId="0" borderId="7" xfId="0" applyFont="1" applyBorder="1"/>
    <xf numFmtId="43" fontId="2" fillId="2" borderId="3" xfId="1" applyFont="1" applyFill="1" applyBorder="1"/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topLeftCell="A4" zoomScaleNormal="100" workbookViewId="0">
      <selection activeCell="C6" sqref="C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4" t="s">
        <v>59</v>
      </c>
      <c r="B1" s="64"/>
      <c r="C1" s="64"/>
      <c r="D1" s="64"/>
      <c r="E1" s="64"/>
      <c r="F1" s="64"/>
      <c r="G1" s="64"/>
      <c r="H1" s="64"/>
      <c r="I1" s="64"/>
    </row>
    <row r="2" spans="1:9" ht="18.75" x14ac:dyDescent="0.25">
      <c r="A2" s="65" t="s">
        <v>35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60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65</v>
      </c>
      <c r="G4" s="67" t="s">
        <v>66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>
        <v>1</v>
      </c>
      <c r="B6" s="5" t="s">
        <v>78</v>
      </c>
      <c r="C6" s="6">
        <v>4800</v>
      </c>
      <c r="D6" s="7"/>
      <c r="E6" s="8" t="s">
        <v>12</v>
      </c>
      <c r="F6" s="5" t="s">
        <v>79</v>
      </c>
      <c r="G6" s="5" t="s">
        <v>79</v>
      </c>
      <c r="H6" s="5" t="s">
        <v>11</v>
      </c>
      <c r="I6" s="40" t="s">
        <v>80</v>
      </c>
    </row>
    <row r="7" spans="1:9" ht="18.75" x14ac:dyDescent="0.3">
      <c r="A7" s="62"/>
      <c r="B7" s="9"/>
      <c r="C7" s="10"/>
      <c r="D7" s="37"/>
      <c r="E7" s="11"/>
      <c r="F7" s="59">
        <v>4800</v>
      </c>
      <c r="G7" s="59">
        <v>4800</v>
      </c>
      <c r="H7" s="9" t="s">
        <v>9</v>
      </c>
      <c r="I7" s="41" t="s">
        <v>81</v>
      </c>
    </row>
    <row r="8" spans="1:9" ht="18" customHeight="1" x14ac:dyDescent="0.3">
      <c r="A8" s="62"/>
      <c r="B8" s="9"/>
      <c r="C8" s="10"/>
      <c r="D8" s="9"/>
      <c r="E8" s="11"/>
      <c r="F8" s="9"/>
      <c r="G8" s="9"/>
      <c r="H8" s="9"/>
      <c r="I8" s="39" t="s">
        <v>82</v>
      </c>
    </row>
    <row r="9" spans="1:9" ht="18.75" x14ac:dyDescent="0.3">
      <c r="A9" s="61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62"/>
      <c r="B10" s="9"/>
      <c r="C10" s="10"/>
      <c r="D10" s="37"/>
      <c r="E10" s="11"/>
      <c r="F10" s="9"/>
      <c r="G10" s="9"/>
      <c r="H10" s="9"/>
      <c r="I10" s="9"/>
    </row>
    <row r="11" spans="1:9" ht="18.75" x14ac:dyDescent="0.3">
      <c r="A11" s="62"/>
      <c r="B11" s="9"/>
      <c r="C11" s="10"/>
      <c r="D11" s="9"/>
      <c r="E11" s="11"/>
      <c r="F11" s="9"/>
      <c r="G11" s="9"/>
      <c r="I11" s="38"/>
    </row>
    <row r="12" spans="1:9" ht="18.75" x14ac:dyDescent="0.3">
      <c r="A12" s="61"/>
      <c r="B12" s="5"/>
      <c r="C12" s="6"/>
      <c r="D12" s="7"/>
      <c r="E12" s="8"/>
      <c r="F12" s="5"/>
      <c r="G12" s="5"/>
      <c r="H12" s="5"/>
      <c r="I12" s="5"/>
    </row>
    <row r="13" spans="1:9" ht="18.75" x14ac:dyDescent="0.3">
      <c r="A13" s="62"/>
      <c r="B13" s="9"/>
      <c r="C13" s="10"/>
      <c r="D13" s="37"/>
      <c r="E13" s="11"/>
      <c r="F13" s="9"/>
      <c r="G13" s="9"/>
      <c r="H13" s="9"/>
      <c r="I13" s="9"/>
    </row>
    <row r="14" spans="1:9" ht="18.75" x14ac:dyDescent="0.3">
      <c r="A14" s="63"/>
      <c r="B14" s="12"/>
      <c r="C14" s="13"/>
      <c r="D14" s="9"/>
      <c r="E14" s="11"/>
      <c r="F14" s="12"/>
      <c r="G14" s="12"/>
      <c r="I14" s="38"/>
    </row>
    <row r="15" spans="1:9" ht="18.75" x14ac:dyDescent="0.3">
      <c r="A15" s="61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62"/>
      <c r="B16" s="9"/>
      <c r="C16" s="10"/>
      <c r="D16" s="37"/>
      <c r="E16" s="11"/>
      <c r="F16" s="9"/>
      <c r="G16" s="9"/>
      <c r="H16" s="9"/>
      <c r="I16" s="9"/>
    </row>
    <row r="17" spans="1:9" ht="18.75" x14ac:dyDescent="0.3">
      <c r="A17" s="63"/>
      <c r="B17" s="12"/>
      <c r="C17" s="13"/>
      <c r="D17" s="12"/>
      <c r="E17" s="14"/>
      <c r="F17" s="12"/>
      <c r="G17" s="12"/>
      <c r="I17" s="38"/>
    </row>
    <row r="18" spans="1:9" ht="18.75" x14ac:dyDescent="0.3">
      <c r="A18" s="16"/>
      <c r="B18" s="17"/>
      <c r="C18" s="18"/>
      <c r="D18" s="17"/>
      <c r="E18" s="19"/>
      <c r="F18" s="17"/>
      <c r="G18" s="17"/>
      <c r="H18" s="36"/>
      <c r="I18" s="17"/>
    </row>
    <row r="19" spans="1:9" ht="20.25" x14ac:dyDescent="0.3">
      <c r="F19" s="60" t="s">
        <v>13</v>
      </c>
      <c r="G19" s="60"/>
      <c r="H19" s="25">
        <v>1</v>
      </c>
      <c r="I19" s="31" t="s">
        <v>26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60" t="s">
        <v>14</v>
      </c>
      <c r="G21" s="60"/>
      <c r="H21" s="30">
        <f>C6</f>
        <v>4800</v>
      </c>
      <c r="I21" s="31" t="s">
        <v>27</v>
      </c>
    </row>
    <row r="22" spans="1:9" ht="20.25" x14ac:dyDescent="0.3">
      <c r="F22" s="31"/>
      <c r="G22" s="31"/>
      <c r="H22" s="31"/>
      <c r="I22" s="31"/>
    </row>
    <row r="23" spans="1:9" ht="20.25" x14ac:dyDescent="0.3">
      <c r="F23" s="31"/>
      <c r="G23" s="31"/>
      <c r="H23" s="31"/>
      <c r="I23" s="31"/>
    </row>
  </sheetData>
  <mergeCells count="16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9:G19"/>
    <mergeCell ref="F21:G21"/>
    <mergeCell ref="A6:A8"/>
    <mergeCell ref="A9:A11"/>
    <mergeCell ref="A12:A14"/>
    <mergeCell ref="A15:A1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Layout" zoomScaleNormal="110" workbookViewId="0">
      <selection activeCell="I14" sqref="I14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</row>
    <row r="2" spans="1:9" ht="18.75" x14ac:dyDescent="0.25">
      <c r="A2" s="65" t="s">
        <v>35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41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65</v>
      </c>
      <c r="G4" s="67" t="s">
        <v>66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>
        <v>1</v>
      </c>
      <c r="B6" s="5" t="s">
        <v>30</v>
      </c>
      <c r="C6" s="6">
        <v>20700</v>
      </c>
      <c r="D6" s="7"/>
      <c r="E6" s="8" t="s">
        <v>12</v>
      </c>
      <c r="F6" s="5" t="s">
        <v>29</v>
      </c>
      <c r="G6" s="5" t="s">
        <v>29</v>
      </c>
      <c r="H6" s="5" t="s">
        <v>10</v>
      </c>
      <c r="I6" s="40" t="s">
        <v>74</v>
      </c>
    </row>
    <row r="7" spans="1:9" ht="18.75" x14ac:dyDescent="0.3">
      <c r="A7" s="62"/>
      <c r="B7" s="9" t="s">
        <v>31</v>
      </c>
      <c r="C7" s="10"/>
      <c r="D7" s="37"/>
      <c r="E7" s="11"/>
      <c r="F7" s="59">
        <v>20700</v>
      </c>
      <c r="G7" s="59">
        <v>20700</v>
      </c>
      <c r="H7" s="9" t="s">
        <v>9</v>
      </c>
      <c r="I7" s="41" t="s">
        <v>75</v>
      </c>
    </row>
    <row r="8" spans="1:9" ht="18.75" x14ac:dyDescent="0.3">
      <c r="A8" s="62"/>
      <c r="B8" s="9"/>
      <c r="C8" s="10"/>
      <c r="D8" s="9"/>
      <c r="E8" s="11"/>
      <c r="F8" s="9"/>
      <c r="G8" s="9"/>
      <c r="I8" s="38" t="s">
        <v>76</v>
      </c>
    </row>
    <row r="9" spans="1:9" ht="18.75" x14ac:dyDescent="0.3">
      <c r="A9" s="61">
        <v>2</v>
      </c>
      <c r="B9" s="5" t="s">
        <v>32</v>
      </c>
      <c r="C9" s="6">
        <v>24111</v>
      </c>
      <c r="D9" s="7"/>
      <c r="E9" s="8" t="s">
        <v>12</v>
      </c>
      <c r="F9" s="5" t="s">
        <v>34</v>
      </c>
      <c r="G9" s="5" t="s">
        <v>34</v>
      </c>
      <c r="H9" s="5" t="s">
        <v>10</v>
      </c>
      <c r="I9" s="40" t="s">
        <v>77</v>
      </c>
    </row>
    <row r="10" spans="1:9" ht="18.75" x14ac:dyDescent="0.3">
      <c r="A10" s="62"/>
      <c r="B10" s="9" t="s">
        <v>33</v>
      </c>
      <c r="C10" s="10"/>
      <c r="D10" s="37"/>
      <c r="E10" s="11"/>
      <c r="F10" s="59">
        <v>24111</v>
      </c>
      <c r="G10" s="59">
        <v>24111</v>
      </c>
      <c r="H10" s="9" t="s">
        <v>9</v>
      </c>
      <c r="I10" s="41" t="s">
        <v>75</v>
      </c>
    </row>
    <row r="11" spans="1:9" ht="18.75" x14ac:dyDescent="0.3">
      <c r="A11" s="63"/>
      <c r="B11" s="12"/>
      <c r="C11" s="13"/>
      <c r="D11" s="12"/>
      <c r="E11" s="14"/>
      <c r="F11" s="12"/>
      <c r="G11" s="12"/>
      <c r="H11" s="58"/>
      <c r="I11" s="38" t="s">
        <v>76</v>
      </c>
    </row>
    <row r="12" spans="1:9" ht="18.75" x14ac:dyDescent="0.3">
      <c r="A12" s="16"/>
      <c r="B12" s="17"/>
      <c r="C12" s="18"/>
      <c r="D12" s="17"/>
      <c r="E12" s="19"/>
      <c r="F12" s="17"/>
      <c r="G12" s="17"/>
      <c r="H12" s="17"/>
      <c r="I12" s="17"/>
    </row>
    <row r="13" spans="1:9" ht="20.25" x14ac:dyDescent="0.3">
      <c r="F13" s="60" t="s">
        <v>13</v>
      </c>
      <c r="G13" s="60"/>
      <c r="H13" s="42">
        <v>2</v>
      </c>
      <c r="I13" s="31" t="s">
        <v>26</v>
      </c>
    </row>
    <row r="14" spans="1:9" ht="20.25" x14ac:dyDescent="0.3">
      <c r="F14" s="31"/>
      <c r="G14" s="31"/>
      <c r="H14" s="31"/>
      <c r="I14" s="31"/>
    </row>
    <row r="15" spans="1:9" ht="20.25" x14ac:dyDescent="0.3">
      <c r="F15" s="60" t="s">
        <v>14</v>
      </c>
      <c r="G15" s="60"/>
      <c r="H15" s="30">
        <f>C6+C9</f>
        <v>44811</v>
      </c>
      <c r="I15" s="31" t="s">
        <v>27</v>
      </c>
    </row>
    <row r="16" spans="1:9" ht="20.25" x14ac:dyDescent="0.3">
      <c r="F16" s="31"/>
      <c r="G16" s="31"/>
      <c r="H16" s="31"/>
      <c r="I16" s="31"/>
    </row>
    <row r="17" spans="6:9" ht="20.25" x14ac:dyDescent="0.3">
      <c r="F17" s="31"/>
      <c r="G17" s="31"/>
      <c r="H17" s="31"/>
      <c r="I17" s="31"/>
    </row>
  </sheetData>
  <mergeCells count="14">
    <mergeCell ref="F15:G15"/>
    <mergeCell ref="F13:G13"/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Layout" zoomScaleNormal="100" workbookViewId="0">
      <selection activeCell="K17" sqref="K16:K17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9" ht="18.75" x14ac:dyDescent="0.25">
      <c r="A2" s="65" t="s">
        <v>35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63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65</v>
      </c>
      <c r="G4" s="67" t="s">
        <v>66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/>
      <c r="B6" s="5"/>
      <c r="C6" s="6"/>
      <c r="D6" s="7"/>
      <c r="E6" s="8"/>
      <c r="F6" s="5"/>
      <c r="G6" s="5"/>
      <c r="H6" s="5"/>
      <c r="I6" s="5"/>
    </row>
    <row r="7" spans="1:9" ht="18.75" x14ac:dyDescent="0.3">
      <c r="A7" s="62"/>
      <c r="B7" s="9"/>
      <c r="C7" s="10"/>
      <c r="D7" s="9"/>
      <c r="E7" s="11"/>
      <c r="F7" s="9"/>
      <c r="G7" s="9"/>
      <c r="H7" s="9"/>
      <c r="I7" s="9"/>
    </row>
    <row r="8" spans="1:9" ht="18.75" x14ac:dyDescent="0.3">
      <c r="A8" s="61"/>
      <c r="B8" s="5"/>
      <c r="C8" s="6"/>
      <c r="D8" s="7"/>
      <c r="E8" s="8"/>
      <c r="F8" s="5"/>
      <c r="G8" s="5"/>
      <c r="H8" s="5"/>
      <c r="I8" s="5"/>
    </row>
    <row r="9" spans="1:9" ht="18.75" x14ac:dyDescent="0.3">
      <c r="A9" s="62"/>
      <c r="B9" s="9"/>
      <c r="C9" s="10"/>
      <c r="D9" s="9"/>
      <c r="E9" s="11"/>
      <c r="F9" s="9"/>
      <c r="G9" s="9"/>
      <c r="H9" s="9"/>
      <c r="I9" s="9"/>
    </row>
    <row r="10" spans="1:9" ht="18.75" x14ac:dyDescent="0.3">
      <c r="A10" s="61"/>
      <c r="B10" s="5"/>
      <c r="C10" s="6"/>
      <c r="D10" s="7"/>
      <c r="E10" s="8"/>
      <c r="F10" s="5"/>
      <c r="G10" s="5"/>
      <c r="H10" s="5"/>
      <c r="I10" s="5"/>
    </row>
    <row r="11" spans="1:9" ht="18.75" x14ac:dyDescent="0.3">
      <c r="A11" s="62"/>
      <c r="B11" s="9"/>
      <c r="C11" s="10"/>
      <c r="D11" s="9"/>
      <c r="E11" s="11"/>
      <c r="F11" s="9"/>
      <c r="G11" s="9"/>
      <c r="H11" s="9"/>
      <c r="I11" s="9"/>
    </row>
    <row r="12" spans="1:9" ht="18.75" x14ac:dyDescent="0.3">
      <c r="A12" s="61"/>
      <c r="B12" s="5"/>
      <c r="C12" s="6"/>
      <c r="D12" s="7"/>
      <c r="E12" s="8"/>
      <c r="F12" s="5"/>
      <c r="G12" s="5"/>
      <c r="H12" s="5"/>
      <c r="I12" s="5"/>
    </row>
    <row r="13" spans="1:9" ht="18.75" x14ac:dyDescent="0.3">
      <c r="A13" s="63"/>
      <c r="B13" s="12"/>
      <c r="C13" s="13"/>
      <c r="D13" s="12"/>
      <c r="E13" s="14"/>
      <c r="F13" s="12"/>
      <c r="G13" s="12"/>
      <c r="H13" s="12"/>
      <c r="I13" s="12"/>
    </row>
    <row r="14" spans="1:9" ht="18.75" x14ac:dyDescent="0.3">
      <c r="A14" s="16"/>
      <c r="B14" s="17"/>
      <c r="C14" s="18"/>
      <c r="D14" s="17"/>
      <c r="E14" s="19"/>
      <c r="F14" s="17"/>
      <c r="G14" s="17"/>
      <c r="H14" s="17"/>
      <c r="I14" s="17"/>
    </row>
    <row r="15" spans="1:9" ht="20.25" x14ac:dyDescent="0.3">
      <c r="F15" s="60" t="s">
        <v>13</v>
      </c>
      <c r="G15" s="60"/>
      <c r="H15" s="25" t="s">
        <v>83</v>
      </c>
      <c r="I15" s="31" t="s">
        <v>26</v>
      </c>
    </row>
    <row r="16" spans="1:9" ht="20.25" x14ac:dyDescent="0.3">
      <c r="F16" s="31"/>
      <c r="G16" s="31"/>
      <c r="H16" s="31"/>
      <c r="I16" s="31"/>
    </row>
    <row r="17" spans="6:9" ht="20.25" x14ac:dyDescent="0.3">
      <c r="F17" s="60" t="s">
        <v>14</v>
      </c>
      <c r="G17" s="60"/>
      <c r="H17" s="30">
        <v>0</v>
      </c>
      <c r="I17" s="31" t="s">
        <v>27</v>
      </c>
    </row>
  </sheetData>
  <mergeCells count="16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5:G15"/>
    <mergeCell ref="F17:G17"/>
    <mergeCell ref="A6:A7"/>
    <mergeCell ref="A8:A9"/>
    <mergeCell ref="A10:A11"/>
    <mergeCell ref="A12:A1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topLeftCell="A13" zoomScaleNormal="100" workbookViewId="0">
      <selection activeCell="H16" sqref="H15:H16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71" t="s">
        <v>40</v>
      </c>
      <c r="B1" s="71"/>
      <c r="C1" s="71"/>
      <c r="D1" s="71"/>
      <c r="E1" s="71"/>
      <c r="F1" s="71"/>
      <c r="G1" s="71"/>
      <c r="H1" s="71"/>
      <c r="I1" s="71"/>
    </row>
    <row r="2" spans="1:9" ht="18.75" x14ac:dyDescent="0.25">
      <c r="A2" s="65" t="s">
        <v>35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41</v>
      </c>
      <c r="B3" s="66"/>
      <c r="C3" s="66"/>
      <c r="D3" s="66"/>
      <c r="E3" s="66"/>
      <c r="F3" s="66"/>
      <c r="G3" s="66"/>
      <c r="H3" s="66"/>
      <c r="I3" s="66"/>
    </row>
    <row r="4" spans="1:9" ht="39" customHeight="1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65</v>
      </c>
      <c r="G4" s="67" t="s">
        <v>66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69.75" customHeight="1" x14ac:dyDescent="0.25">
      <c r="A6" s="44">
        <v>1</v>
      </c>
      <c r="B6" s="46" t="s">
        <v>36</v>
      </c>
      <c r="C6" s="48">
        <v>500000</v>
      </c>
      <c r="D6" s="7"/>
      <c r="E6" s="44" t="s">
        <v>12</v>
      </c>
      <c r="F6" s="46" t="s">
        <v>67</v>
      </c>
      <c r="G6" s="46" t="s">
        <v>67</v>
      </c>
      <c r="H6" s="46" t="s">
        <v>37</v>
      </c>
      <c r="I6" s="47" t="s">
        <v>38</v>
      </c>
    </row>
    <row r="7" spans="1:9" ht="56.25" x14ac:dyDescent="0.25">
      <c r="A7" s="49">
        <v>2</v>
      </c>
      <c r="B7" s="50" t="s">
        <v>39</v>
      </c>
      <c r="C7" s="52">
        <v>500000</v>
      </c>
      <c r="D7" s="53"/>
      <c r="E7" s="49" t="s">
        <v>12</v>
      </c>
      <c r="F7" s="50" t="s">
        <v>67</v>
      </c>
      <c r="G7" s="50" t="s">
        <v>67</v>
      </c>
      <c r="H7" s="50" t="s">
        <v>37</v>
      </c>
      <c r="I7" s="51" t="s">
        <v>49</v>
      </c>
    </row>
    <row r="8" spans="1:9" ht="56.25" x14ac:dyDescent="0.25">
      <c r="A8" s="45">
        <v>3</v>
      </c>
      <c r="B8" s="50" t="s">
        <v>42</v>
      </c>
      <c r="C8" s="52">
        <v>500000</v>
      </c>
      <c r="D8" s="53"/>
      <c r="E8" s="49" t="s">
        <v>12</v>
      </c>
      <c r="F8" s="50" t="s">
        <v>68</v>
      </c>
      <c r="G8" s="50" t="s">
        <v>68</v>
      </c>
      <c r="H8" s="50" t="s">
        <v>37</v>
      </c>
      <c r="I8" s="51" t="s">
        <v>50</v>
      </c>
    </row>
    <row r="9" spans="1:9" ht="56.25" x14ac:dyDescent="0.25">
      <c r="A9" s="49">
        <v>4</v>
      </c>
      <c r="B9" s="54" t="s">
        <v>43</v>
      </c>
      <c r="C9" s="55">
        <v>250000</v>
      </c>
      <c r="D9" s="56"/>
      <c r="E9" s="49" t="s">
        <v>12</v>
      </c>
      <c r="F9" s="50" t="s">
        <v>69</v>
      </c>
      <c r="G9" s="50" t="s">
        <v>69</v>
      </c>
      <c r="H9" s="50" t="s">
        <v>37</v>
      </c>
      <c r="I9" s="51" t="s">
        <v>51</v>
      </c>
    </row>
    <row r="10" spans="1:9" ht="56.25" x14ac:dyDescent="0.25">
      <c r="A10" s="45">
        <v>5</v>
      </c>
      <c r="B10" s="50" t="s">
        <v>44</v>
      </c>
      <c r="C10" s="52">
        <v>150000</v>
      </c>
      <c r="D10" s="53"/>
      <c r="E10" s="49" t="s">
        <v>12</v>
      </c>
      <c r="F10" s="50" t="s">
        <v>70</v>
      </c>
      <c r="G10" s="50" t="s">
        <v>70</v>
      </c>
      <c r="H10" s="50" t="s">
        <v>37</v>
      </c>
      <c r="I10" s="51" t="s">
        <v>52</v>
      </c>
    </row>
    <row r="11" spans="1:9" ht="67.5" customHeight="1" x14ac:dyDescent="0.25">
      <c r="A11" s="49">
        <v>6</v>
      </c>
      <c r="B11" s="50" t="s">
        <v>45</v>
      </c>
      <c r="C11" s="52">
        <v>297000</v>
      </c>
      <c r="D11" s="53"/>
      <c r="E11" s="49" t="s">
        <v>12</v>
      </c>
      <c r="F11" s="50" t="s">
        <v>71</v>
      </c>
      <c r="G11" s="50" t="s">
        <v>71</v>
      </c>
      <c r="H11" s="50" t="s">
        <v>37</v>
      </c>
      <c r="I11" s="51" t="s">
        <v>53</v>
      </c>
    </row>
    <row r="12" spans="1:9" ht="33" customHeight="1" x14ac:dyDescent="0.3">
      <c r="A12" s="16"/>
      <c r="B12" s="17"/>
      <c r="C12" s="18"/>
      <c r="D12" s="17"/>
      <c r="E12" s="57">
        <v>2</v>
      </c>
      <c r="F12" s="17"/>
      <c r="G12" s="17"/>
      <c r="H12" s="17"/>
      <c r="I12" s="17"/>
    </row>
    <row r="13" spans="1:9" ht="56.25" x14ac:dyDescent="0.25">
      <c r="A13" s="49">
        <v>7</v>
      </c>
      <c r="B13" s="50" t="s">
        <v>46</v>
      </c>
      <c r="C13" s="52">
        <v>500000</v>
      </c>
      <c r="D13" s="53"/>
      <c r="E13" s="49" t="s">
        <v>12</v>
      </c>
      <c r="F13" s="50" t="s">
        <v>68</v>
      </c>
      <c r="G13" s="50" t="s">
        <v>68</v>
      </c>
      <c r="H13" s="50" t="s">
        <v>37</v>
      </c>
      <c r="I13" s="51" t="s">
        <v>54</v>
      </c>
    </row>
    <row r="14" spans="1:9" ht="56.25" x14ac:dyDescent="0.25">
      <c r="A14" s="49">
        <v>8</v>
      </c>
      <c r="B14" s="50" t="s">
        <v>47</v>
      </c>
      <c r="C14" s="52">
        <v>500000</v>
      </c>
      <c r="D14" s="53"/>
      <c r="E14" s="49" t="s">
        <v>12</v>
      </c>
      <c r="F14" s="50" t="s">
        <v>67</v>
      </c>
      <c r="G14" s="50" t="s">
        <v>67</v>
      </c>
      <c r="H14" s="50" t="s">
        <v>37</v>
      </c>
      <c r="I14" s="51" t="s">
        <v>55</v>
      </c>
    </row>
    <row r="15" spans="1:9" ht="56.25" x14ac:dyDescent="0.25">
      <c r="A15" s="49">
        <v>9</v>
      </c>
      <c r="B15" s="50" t="s">
        <v>48</v>
      </c>
      <c r="C15" s="52">
        <v>250000</v>
      </c>
      <c r="D15" s="53"/>
      <c r="E15" s="49" t="s">
        <v>12</v>
      </c>
      <c r="F15" s="50" t="s">
        <v>72</v>
      </c>
      <c r="G15" s="50" t="s">
        <v>72</v>
      </c>
      <c r="H15" s="50" t="s">
        <v>37</v>
      </c>
      <c r="I15" s="51" t="s">
        <v>56</v>
      </c>
    </row>
    <row r="16" spans="1:9" ht="56.25" x14ac:dyDescent="0.25">
      <c r="A16" s="49">
        <v>10</v>
      </c>
      <c r="B16" s="50" t="s">
        <v>57</v>
      </c>
      <c r="C16" s="52">
        <v>340000</v>
      </c>
      <c r="D16" s="53"/>
      <c r="E16" s="49" t="s">
        <v>12</v>
      </c>
      <c r="F16" s="50" t="s">
        <v>73</v>
      </c>
      <c r="G16" s="50" t="s">
        <v>73</v>
      </c>
      <c r="H16" s="50" t="s">
        <v>37</v>
      </c>
      <c r="I16" s="51" t="s">
        <v>58</v>
      </c>
    </row>
    <row r="17" spans="1:13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13" ht="18.75" x14ac:dyDescent="0.3">
      <c r="A18" s="16"/>
      <c r="B18" s="17"/>
      <c r="C18" s="18"/>
      <c r="D18" s="17"/>
      <c r="E18" s="19"/>
      <c r="F18" s="17"/>
      <c r="G18" s="17"/>
      <c r="H18" s="17"/>
      <c r="I18" s="17"/>
    </row>
    <row r="19" spans="1:13" ht="20.25" x14ac:dyDescent="0.3">
      <c r="F19" s="60" t="s">
        <v>13</v>
      </c>
      <c r="G19" s="60"/>
      <c r="H19" s="25">
        <v>10</v>
      </c>
      <c r="I19" s="31" t="s">
        <v>26</v>
      </c>
    </row>
    <row r="20" spans="1:13" ht="20.25" x14ac:dyDescent="0.3">
      <c r="F20" s="31"/>
      <c r="G20" s="31"/>
      <c r="H20" s="31"/>
      <c r="I20" s="31"/>
    </row>
    <row r="21" spans="1:13" ht="20.25" x14ac:dyDescent="0.3">
      <c r="F21" s="60" t="s">
        <v>14</v>
      </c>
      <c r="G21" s="60"/>
      <c r="H21" s="30">
        <f>C6+C7+C8+C9+C10+C11+C13+C14+C15+C16</f>
        <v>3787000</v>
      </c>
      <c r="I21" s="31" t="s">
        <v>27</v>
      </c>
    </row>
    <row r="22" spans="1:13" ht="18.75" x14ac:dyDescent="0.3">
      <c r="E22" s="16"/>
      <c r="F22" s="17"/>
      <c r="G22" s="18"/>
      <c r="H22" s="17"/>
      <c r="I22" s="19"/>
      <c r="J22" s="17"/>
      <c r="K22" s="17"/>
      <c r="L22" s="17"/>
      <c r="M22" s="17"/>
    </row>
  </sheetData>
  <mergeCells count="12">
    <mergeCell ref="F19:G19"/>
    <mergeCell ref="F21:G2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view="pageLayout" zoomScaleNormal="100" workbookViewId="0">
      <selection activeCell="F14" sqref="F14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72" t="s">
        <v>64</v>
      </c>
      <c r="C2" s="72"/>
      <c r="D2" s="72"/>
      <c r="E2" s="72"/>
      <c r="F2" s="72"/>
    </row>
    <row r="3" spans="2:6" s="35" customFormat="1" ht="24.75" customHeight="1" x14ac:dyDescent="0.35">
      <c r="B3" s="73" t="s">
        <v>35</v>
      </c>
      <c r="C3" s="73"/>
      <c r="D3" s="73"/>
      <c r="E3" s="73"/>
      <c r="F3" s="73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1</v>
      </c>
      <c r="E6" s="26">
        <v>4800</v>
      </c>
      <c r="F6" s="21"/>
    </row>
    <row r="7" spans="2:6" ht="24.75" customHeight="1" x14ac:dyDescent="0.3">
      <c r="B7" s="23">
        <v>2</v>
      </c>
      <c r="C7" s="21" t="s">
        <v>21</v>
      </c>
      <c r="D7" s="28">
        <v>2</v>
      </c>
      <c r="E7" s="22">
        <v>44811</v>
      </c>
      <c r="F7" s="21"/>
    </row>
    <row r="8" spans="2:6" ht="24.75" customHeight="1" x14ac:dyDescent="0.3">
      <c r="B8" s="23">
        <v>3</v>
      </c>
      <c r="C8" s="21" t="s">
        <v>19</v>
      </c>
      <c r="D8" s="28">
        <v>0</v>
      </c>
      <c r="E8" s="6">
        <v>0</v>
      </c>
      <c r="F8" s="21"/>
    </row>
    <row r="9" spans="2:6" ht="24.75" customHeight="1" x14ac:dyDescent="0.3">
      <c r="B9" s="23">
        <v>4</v>
      </c>
      <c r="C9" s="21" t="s">
        <v>28</v>
      </c>
      <c r="D9" s="28">
        <v>10</v>
      </c>
      <c r="E9" s="26">
        <v>3787000</v>
      </c>
      <c r="F9" s="21"/>
    </row>
    <row r="10" spans="2:6" ht="24.75" customHeight="1" x14ac:dyDescent="0.3">
      <c r="B10" s="74" t="s">
        <v>22</v>
      </c>
      <c r="C10" s="74"/>
      <c r="D10" s="32">
        <f>SUM(D6:D9)</f>
        <v>13</v>
      </c>
      <c r="E10" s="33">
        <f>SUM(E6:E9)</f>
        <v>3836611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43">
        <v>13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3836611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2026-04-21T07:01:41Z</dcterms:modified>
</cp:coreProperties>
</file>