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4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7" l="1"/>
  <c r="H18" i="9" l="1"/>
  <c r="H18" i="6"/>
  <c r="H18" i="10" l="1"/>
  <c r="E10" i="11" l="1"/>
  <c r="D15" i="11" l="1"/>
  <c r="D10" i="11"/>
</calcChain>
</file>

<file path=xl/sharedStrings.xml><?xml version="1.0" encoding="utf-8"?>
<sst xmlns="http://schemas.openxmlformats.org/spreadsheetml/2006/main" count="203" uniqueCount="107">
  <si>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</si>
  <si>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</si>
  <si>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</si>
  <si>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</si>
  <si>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</si>
  <si>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</si>
  <si>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</si>
  <si>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</si>
  <si>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</si>
  <si>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</si>
  <si>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</si>
  <si>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</si>
  <si>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</si>
  <si>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</si>
  <si>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</si>
  <si>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</si>
  <si>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</si>
  <si>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</si>
  <si>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</si>
  <si>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</si>
  <si>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</si>
  <si>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</si>
  <si>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</si>
  <si>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</si>
  <si>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</si>
  <si>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</si>
  <si>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</si>
  <si>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</si>
  <si>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</si>
  <si>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องค์การบริหารส่วนตำบลบ้านเป้า   ประจำปีงบประมาณ  2568</t>
  </si>
  <si>
    <t>เป็นผู้มีอาชีพ รับจ้าง
วัสดุ ดังกล่าว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</si>
  <si>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เมษายน   </t>
    </r>
    <r>
      <rPr>
        <b/>
        <sz val="14"/>
        <color theme="1"/>
        <rFont val="TH SarabunIT๙"/>
        <family val="2"/>
      </rPr>
      <t>พ.ศ.2568</t>
    </r>
  </si>
  <si>
    <t xml:space="preserve">วันที่  30  เมษายน  2568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</si>
  <si>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เมษายน   </t>
    </r>
    <r>
      <rPr>
        <b/>
        <sz val="14"/>
        <color theme="1"/>
        <rFont val="TH SarabunIT๙"/>
        <family val="2"/>
      </rPr>
      <t>พ.ศ.2568</t>
    </r>
  </si>
  <si>
    <t xml:space="preserve">วันที่  30  เมษายน  2568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</si>
  <si>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เมษายน   </t>
    </r>
    <r>
      <rPr>
        <b/>
        <sz val="14"/>
        <color theme="1"/>
        <rFont val="TH SarabunIT๙"/>
        <family val="2"/>
      </rPr>
      <t>พ.ศ.2568</t>
    </r>
  </si>
  <si>
    <t>วันที่  30  เมษายน 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</si>
  <si>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เมษายน   </t>
    </r>
    <r>
      <rPr>
        <b/>
        <sz val="14"/>
        <color theme="1"/>
        <rFont val="TH SarabunIT๙"/>
        <family val="2"/>
      </rPr>
      <t>พ.ศ.2568</t>
    </r>
  </si>
  <si>
    <t>โครงการก่อสร้างถนนพร้อมวาง ท่อระบายน้ำและบ่อพักคอนกรีตเสริมเหล็ก จากที่นานางพัชรินทร์ -ที่นานาสุทิน หมูที่ ๓ บ้านทิก</t>
  </si>
  <si>
    <t>เลขที่สัญญา  34/2568
ลงวันที่  4 เม.ย. 2568
     3 มิ.ย. 2568</t>
  </si>
  <si>
    <t>โครงการก่อสร้างถนนคอนกรีตเสริมเหล็ก สายวัดป่า-หนองสังข์ หมู่ที่ 4 บ้านพรม</t>
  </si>
  <si>
    <t>เลขที่สัญญา  35/2568
ลงวันที่  4 เม.ย. 2568
     3 มิ.ย. 2568</t>
  </si>
  <si>
    <t>โครงการปรับปรุงถนนดินเข้าสู่ พื้นที่การเกษตร สายซีวิวรีสอร์ท-คลองชลประทาน หมู่ที่ ๘ บ้านเป้า</t>
  </si>
  <si>
    <t>เลขที่สัญญา  36/2568
ลงวันที่  4 เม.ย. 2568
     4 พ.ค. 2568</t>
  </si>
  <si>
    <t>โครงการก่อสร้างถนน คอนกรีตเสริมเหล็กจากที่นานางประคอง นายเพ็ง 
หมู่ที่ ๓ บ้านทิก</t>
  </si>
  <si>
    <t>เลขที่สัญญา  37/2568
ลงวันที่  9 เม.ย. 2568
     6 มิ.ย. 2568</t>
  </si>
  <si>
    <t>โครงการก่อสร้างถนน คอนกรีตเสริมเหล็ก สายข้างวัดที่นานางคำผาน - นางเวิน หมู่ที่ ๖ บ้านร่องแสนคำ</t>
  </si>
  <si>
    <t>เลขที่สัญญา  38/2568
ลงวันที่  9 เม.ย. 2568
     6 มิ.ย. 2568</t>
  </si>
  <si>
    <t>โครงการก่อสร้างถนนคอนกรีตเสริมเหล็ก จากที่นานางประกาย - นางคำบง หมู่ที่ 6 บ้านร่องแสนคำ</t>
  </si>
  <si>
    <t>เลขที่สัญญา  39/2568
ลงวันที่  9 เม.ย. 2568
     6 มิ.ย. 2568</t>
  </si>
  <si>
    <t xml:space="preserve">    สรุปผล  บันทึกสัญญาซื้อ/จ้างและบันทึกตกลงซื้อ/จ้าง  รอบเดือน   เมษายน   พ.ศ.2568</t>
  </si>
  <si>
    <t>เลขที่สัญญา  40/2568
ลงวันที่  23 เม.ย. 2568
     22 พ.ค. 2568</t>
  </si>
  <si>
    <t>โครงการปรับปรุงถนนดินเข้าสู่พื้นที่การเกษตร ที่นางติ๋ม-นางเพชรา หมู่ที่ 5 บ้านโนนสังข์</t>
  </si>
  <si>
    <t>เลขที่สัญญา  41/2568
ลงวันที่  23 เม.ย. 2568
     22 พ.ค. 2568</t>
  </si>
  <si>
    <t>โครงการปรับปรุงถนนดินเข้าสู่พื้นที่การเกษตร นานายเชี่ยวชาญ-นายหนูแดง หมู่ที่ 11 บ้านโนนชาด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</si>
  <si>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</si>
  <si>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</si>
  <si>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ห้างหุ้นส่วนจำกัด 
ติ้วสุวรรณก่อสร้าง
499,000.00</t>
  </si>
  <si>
    <t>ห้างหุ้นส่วนจำกัด 
ส. ปั้นแต่งค้าวัสดุ
107,800.00</t>
  </si>
  <si>
    <t>ห้างหุ้นส่วนจำกัด 
ติ้วสุวรรณก่อสร้าง
300,000.00</t>
  </si>
  <si>
    <t>ห้างหุ้นส่วนจำกัด ติ้วสุวรรณก่อสร้าง
165,000.00</t>
  </si>
  <si>
    <t>ห้างหุ้นส่วนจำกัด 
ติ้วสุวรรณก่อสร้าง
165,000.00</t>
  </si>
  <si>
    <t>ห้างหุ้นส่วนจำกัด บัวใหญ่ วิศวกรรม
280,000.00</t>
  </si>
  <si>
    <t>ห้างหุ้นส่วนจำกัด 
บัวใหญ่ วิศวกรรม
280,000.00</t>
  </si>
  <si>
    <t>ห้างหุ้นส่วนจำกัด บัวใหญ่ วิศวกรรม
310,000.00</t>
  </si>
  <si>
    <t>ห้างหุ้นส่วนจำกัด 
บัวใหญ่ วิศวกรรม
310,000.00</t>
  </si>
  <si>
    <t>ห้างหุ้นส่วนจำกัด ติ้วสุวรรณก่อสร้าง
150,000.00</t>
  </si>
  <si>
    <t>ห้างหุ้นส่วนจำกัด 
ติ้วสุวรรณก่อสร้าง
150,000.00</t>
  </si>
  <si>
    <t>ห้างหุ้นส่วนจำกัด ติ้วสุวรรณก่อสร้าง
250,000.00</t>
  </si>
  <si>
    <t>ท่อคสล.0.30/1.00ม. 20 ท่อน</t>
  </si>
  <si>
    <t xml:space="preserve">หจก.นาหนองทุ่มวัสดุ </t>
  </si>
  <si>
    <t>เลขที่สัญญา 15/2568</t>
  </si>
  <si>
    <t>ลงวันที่ 18 เม.ย 2568</t>
  </si>
  <si>
    <t>24 เม.ย 2568</t>
  </si>
  <si>
    <t>โครงการจัดซื้อโคมไฟโซล่าเซลล์</t>
  </si>
  <si>
    <t xml:space="preserve">หจก. มิตรภาพสากล พัฒนา </t>
  </si>
  <si>
    <t>เลขที่สัญญา 4/2568</t>
  </si>
  <si>
    <t>ลงวันที่ 4 เม.ย 2568</t>
  </si>
  <si>
    <t>18 เม.ย 2568</t>
  </si>
  <si>
    <t xml:space="preserve">โครงการจัดซื้อเครืองปรับอากาศ </t>
  </si>
  <si>
    <t>ร้านวรรณธนา แอร์</t>
  </si>
  <si>
    <t>เลขที่สัญญา 5/2568</t>
  </si>
  <si>
    <t>จำนวน 5 ตัว</t>
  </si>
  <si>
    <t>ลงวันที่ 25 เม.ย 2568</t>
  </si>
  <si>
    <t>10 พ.ค 2568</t>
  </si>
  <si>
    <t xml:space="preserve">โครงการจัดซื้ออาหารเสริม (นม) </t>
  </si>
  <si>
    <t>บริษัท ก้าวแรก แดรี่ จำกัด</t>
  </si>
  <si>
    <t>เลขที่สัญญา 6/2568</t>
  </si>
  <si>
    <t>ลงวันที่ 30 เม.ย 2568</t>
  </si>
  <si>
    <t>23 มิ.ย2568</t>
  </si>
  <si>
    <t xml:space="preserve">โครงการจ้างเหมาซ่อมแซมประตูสำนักงาน </t>
  </si>
  <si>
    <t xml:space="preserve">ศิริมงคล กระจกอะลูมิเนียม </t>
  </si>
  <si>
    <t>เลขที่สัญญา  31/2568</t>
  </si>
  <si>
    <t xml:space="preserve">    ลงวันที่  9 เม.ย. 2568</t>
  </si>
  <si>
    <t>16 เม.ย 2568</t>
  </si>
  <si>
    <t>นายสมพร  วงทาสี</t>
  </si>
  <si>
    <t>เลขที่สัญญา  32/2568</t>
  </si>
  <si>
    <t xml:space="preserve">  ลงวันที่  30 เม.ย.2568</t>
  </si>
  <si>
    <t xml:space="preserve"> 30  พ.ค. 2568</t>
  </si>
  <si>
    <t>โครงการจ้างเหมาประกอบอาหารกลางวัน</t>
  </si>
  <si>
    <t xml:space="preserve">นางสมพรรณ์ เหล่าลาภ </t>
  </si>
  <si>
    <t>เลขที่สัญญา  33/2568</t>
  </si>
  <si>
    <t>ศพด.อบต. บ้านเป้า</t>
  </si>
  <si>
    <t xml:space="preserve">  ลงวันที่  30 เม.ย. 2568</t>
  </si>
  <si>
    <t>โครงการจ้างเหมา รถรับ-ส่ง เด็กด้อย</t>
  </si>
  <si>
    <t xml:space="preserve">โอกาสและผู้ยากไร้สำหรับเด็ก ศพด. </t>
  </si>
  <si>
    <t>อบต.บ้านเป้า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</si>
</sst>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6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62" fontId="4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/>
    </xf>
    <xf numFmtId="0" fontId="2" fillId="2" borderId="7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43" fontId="2" fillId="2" borderId="0" xfId="1" applyFont="1" applyFill="1"/>
    <xf numFmtId="4" fontId="2" fillId="2" borderId="5" xfId="0" applyNumberFormat="1" applyFont="1" applyFill="1" applyBorder="1"/>
    <xf numFmtId="62" fontId="2" fillId="0" borderId="5" xfId="0" applyNumberFormat="1" applyFont="1" applyBorder="1" applyAlignment="1">
      <alignment vertical="top"/>
    </xf>
    <xf numFmtId="43" fontId="2" fillId="2" borderId="3" xfId="1" applyFont="1" applyFill="1" applyBorder="1"/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7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00" workbookViewId="0">
      <selection activeCell="C6" sqref="C6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0" t="s">
        <v>31</v>
      </c>
      <c r="B1" s="70"/>
      <c r="C1" s="70"/>
      <c r="D1" s="70"/>
      <c r="E1" s="70"/>
      <c r="F1" s="70"/>
      <c r="G1" s="70"/>
      <c r="H1" s="70"/>
      <c r="I1" s="70"/>
    </row>
    <row r="2" spans="1:9" ht="18.75" x14ac:dyDescent="0.25">
      <c r="A2" s="71" t="s">
        <v>29</v>
      </c>
      <c r="B2" s="71"/>
      <c r="C2" s="71"/>
      <c r="D2" s="71"/>
      <c r="E2" s="71"/>
      <c r="F2" s="71"/>
      <c r="G2" s="71"/>
      <c r="H2" s="71"/>
      <c r="I2" s="71"/>
    </row>
    <row r="3" spans="1:9" ht="18.75" x14ac:dyDescent="0.25">
      <c r="A3" s="72" t="s">
        <v>32</v>
      </c>
      <c r="B3" s="72"/>
      <c r="C3" s="72"/>
      <c r="D3" s="72"/>
      <c r="E3" s="72"/>
      <c r="F3" s="72"/>
      <c r="G3" s="72"/>
      <c r="H3" s="72"/>
      <c r="I3" s="72"/>
    </row>
    <row r="4" spans="1:9" ht="37.5" x14ac:dyDescent="0.25">
      <c r="A4" s="73" t="s">
        <v>0</v>
      </c>
      <c r="B4" s="73" t="s">
        <v>1</v>
      </c>
      <c r="C4" s="1" t="s">
        <v>6</v>
      </c>
      <c r="D4" s="73" t="s">
        <v>2</v>
      </c>
      <c r="E4" s="73" t="s">
        <v>8</v>
      </c>
      <c r="F4" s="73" t="s">
        <v>55</v>
      </c>
      <c r="G4" s="73" t="s">
        <v>56</v>
      </c>
      <c r="H4" s="73" t="s">
        <v>3</v>
      </c>
      <c r="I4" s="2" t="s">
        <v>4</v>
      </c>
    </row>
    <row r="5" spans="1:9" ht="18.75" x14ac:dyDescent="0.25">
      <c r="A5" s="74"/>
      <c r="B5" s="74"/>
      <c r="C5" s="3" t="s">
        <v>7</v>
      </c>
      <c r="D5" s="74"/>
      <c r="E5" s="74"/>
      <c r="F5" s="74"/>
      <c r="G5" s="74"/>
      <c r="H5" s="74"/>
      <c r="I5" s="4" t="s">
        <v>5</v>
      </c>
    </row>
    <row r="6" spans="1:9" ht="18.75" x14ac:dyDescent="0.3">
      <c r="A6" s="76">
        <v>1</v>
      </c>
      <c r="B6" s="5" t="s">
        <v>69</v>
      </c>
      <c r="C6" s="6">
        <v>4000</v>
      </c>
      <c r="D6" s="7"/>
      <c r="E6" s="8" t="s">
        <v>12</v>
      </c>
      <c r="F6" s="5" t="s">
        <v>70</v>
      </c>
      <c r="G6" s="5" t="s">
        <v>70</v>
      </c>
      <c r="H6" s="5" t="s">
        <v>11</v>
      </c>
      <c r="I6" s="40" t="s">
        <v>71</v>
      </c>
    </row>
    <row r="7" spans="1:9" ht="18.75" x14ac:dyDescent="0.3">
      <c r="A7" s="77"/>
      <c r="B7" s="9"/>
      <c r="C7" s="10"/>
      <c r="D7" s="37"/>
      <c r="E7" s="11"/>
      <c r="F7" s="69">
        <v>4000</v>
      </c>
      <c r="G7" s="69">
        <v>4000</v>
      </c>
      <c r="H7" s="9" t="s">
        <v>9</v>
      </c>
      <c r="I7" s="41" t="s">
        <v>72</v>
      </c>
    </row>
    <row r="8" spans="1:9" ht="18" customHeight="1" x14ac:dyDescent="0.3">
      <c r="A8" s="77"/>
      <c r="B8" s="9"/>
      <c r="C8" s="10"/>
      <c r="D8" s="9"/>
      <c r="E8" s="11"/>
      <c r="F8" s="9"/>
      <c r="G8" s="9"/>
      <c r="H8" s="9"/>
      <c r="I8" s="39" t="s">
        <v>73</v>
      </c>
    </row>
    <row r="9" spans="1:9" ht="18.75" x14ac:dyDescent="0.3">
      <c r="A9" s="76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77"/>
      <c r="B10" s="9"/>
      <c r="C10" s="10"/>
      <c r="D10" s="37"/>
      <c r="E10" s="11"/>
      <c r="F10" s="9"/>
      <c r="G10" s="9"/>
      <c r="H10" s="9"/>
      <c r="I10" s="9"/>
    </row>
    <row r="11" spans="1:9" ht="18.75" x14ac:dyDescent="0.3">
      <c r="A11" s="78"/>
      <c r="B11" s="12"/>
      <c r="C11" s="13"/>
      <c r="D11" s="9"/>
      <c r="E11" s="11"/>
      <c r="F11" s="12"/>
      <c r="G11" s="12"/>
      <c r="I11" s="38"/>
    </row>
    <row r="12" spans="1:9" ht="18.75" x14ac:dyDescent="0.3">
      <c r="A12" s="76"/>
      <c r="B12" s="5"/>
      <c r="C12" s="6"/>
      <c r="D12" s="7"/>
      <c r="E12" s="8"/>
      <c r="F12" s="5"/>
      <c r="G12" s="5"/>
      <c r="H12" s="5"/>
      <c r="I12" s="5"/>
    </row>
    <row r="13" spans="1:9" ht="18.75" x14ac:dyDescent="0.3">
      <c r="A13" s="77"/>
      <c r="B13" s="9"/>
      <c r="C13" s="10"/>
      <c r="D13" s="37"/>
      <c r="E13" s="11"/>
      <c r="F13" s="9"/>
      <c r="G13" s="9"/>
      <c r="H13" s="9"/>
      <c r="I13" s="9"/>
    </row>
    <row r="14" spans="1:9" ht="18.75" x14ac:dyDescent="0.3">
      <c r="A14" s="78"/>
      <c r="B14" s="12"/>
      <c r="C14" s="13"/>
      <c r="D14" s="12"/>
      <c r="E14" s="14"/>
      <c r="F14" s="12"/>
      <c r="G14" s="12"/>
      <c r="I14" s="38"/>
    </row>
    <row r="15" spans="1:9" ht="18.75" x14ac:dyDescent="0.3">
      <c r="A15" s="16"/>
      <c r="B15" s="17"/>
      <c r="C15" s="18"/>
      <c r="D15" s="17"/>
      <c r="E15" s="19"/>
      <c r="F15" s="17"/>
      <c r="G15" s="17"/>
      <c r="H15" s="36"/>
      <c r="I15" s="17"/>
    </row>
    <row r="16" spans="1:9" ht="20.25" x14ac:dyDescent="0.3">
      <c r="F16" s="75" t="s">
        <v>13</v>
      </c>
      <c r="G16" s="75"/>
      <c r="H16" s="25">
        <v>1</v>
      </c>
      <c r="I16" s="31" t="s">
        <v>26</v>
      </c>
    </row>
    <row r="17" spans="6:9" ht="20.25" x14ac:dyDescent="0.3">
      <c r="F17" s="31"/>
      <c r="G17" s="31"/>
      <c r="H17" s="31"/>
      <c r="I17" s="31"/>
    </row>
    <row r="18" spans="6:9" ht="20.25" x14ac:dyDescent="0.3">
      <c r="F18" s="75" t="s">
        <v>14</v>
      </c>
      <c r="G18" s="75"/>
      <c r="H18" s="30">
        <f>C6</f>
        <v>4000</v>
      </c>
      <c r="I18" s="31" t="s">
        <v>27</v>
      </c>
    </row>
    <row r="19" spans="6:9" ht="20.25" x14ac:dyDescent="0.3">
      <c r="F19" s="31"/>
      <c r="G19" s="31"/>
      <c r="H19" s="31"/>
      <c r="I19" s="31"/>
    </row>
    <row r="20" spans="6:9" ht="20.25" x14ac:dyDescent="0.3">
      <c r="F20" s="31"/>
      <c r="G20" s="31"/>
      <c r="H20" s="31"/>
      <c r="I20" s="31"/>
    </row>
  </sheetData>
  <mergeCells count="15">
    <mergeCell ref="F16:G16"/>
    <mergeCell ref="F18:G18"/>
    <mergeCell ref="A6:A8"/>
    <mergeCell ref="A9:A11"/>
    <mergeCell ref="A12:A14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10" workbookViewId="0">
      <selection activeCell="H18" sqref="H18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9" t="s">
        <v>33</v>
      </c>
      <c r="B1" s="79"/>
      <c r="C1" s="79"/>
      <c r="D1" s="79"/>
      <c r="E1" s="79"/>
      <c r="F1" s="79"/>
      <c r="G1" s="79"/>
      <c r="H1" s="79"/>
      <c r="I1" s="79"/>
    </row>
    <row r="2" spans="1:9" ht="18.75" x14ac:dyDescent="0.25">
      <c r="A2" s="71" t="s">
        <v>29</v>
      </c>
      <c r="B2" s="71"/>
      <c r="C2" s="71"/>
      <c r="D2" s="71"/>
      <c r="E2" s="71"/>
      <c r="F2" s="71"/>
      <c r="G2" s="71"/>
      <c r="H2" s="71"/>
      <c r="I2" s="71"/>
    </row>
    <row r="3" spans="1:9" ht="18.75" x14ac:dyDescent="0.25">
      <c r="A3" s="72" t="s">
        <v>34</v>
      </c>
      <c r="B3" s="72"/>
      <c r="C3" s="72"/>
      <c r="D3" s="72"/>
      <c r="E3" s="72"/>
      <c r="F3" s="72"/>
      <c r="G3" s="72"/>
      <c r="H3" s="72"/>
      <c r="I3" s="72"/>
    </row>
    <row r="4" spans="1:9" ht="37.5" x14ac:dyDescent="0.25">
      <c r="A4" s="73" t="s">
        <v>0</v>
      </c>
      <c r="B4" s="73" t="s">
        <v>1</v>
      </c>
      <c r="C4" s="1" t="s">
        <v>6</v>
      </c>
      <c r="D4" s="73" t="s">
        <v>2</v>
      </c>
      <c r="E4" s="73" t="s">
        <v>8</v>
      </c>
      <c r="F4" s="73" t="s">
        <v>55</v>
      </c>
      <c r="G4" s="73" t="s">
        <v>56</v>
      </c>
      <c r="H4" s="73" t="s">
        <v>3</v>
      </c>
      <c r="I4" s="2" t="s">
        <v>4</v>
      </c>
    </row>
    <row r="5" spans="1:9" ht="18.75" x14ac:dyDescent="0.25">
      <c r="A5" s="74"/>
      <c r="B5" s="74"/>
      <c r="C5" s="3" t="s">
        <v>7</v>
      </c>
      <c r="D5" s="74"/>
      <c r="E5" s="74"/>
      <c r="F5" s="74"/>
      <c r="G5" s="74"/>
      <c r="H5" s="74"/>
      <c r="I5" s="4" t="s">
        <v>5</v>
      </c>
    </row>
    <row r="6" spans="1:9" ht="18.75" x14ac:dyDescent="0.3">
      <c r="A6" s="76">
        <v>1</v>
      </c>
      <c r="B6" s="5" t="s">
        <v>90</v>
      </c>
      <c r="C6" s="6">
        <v>6500</v>
      </c>
      <c r="D6" s="7"/>
      <c r="E6" s="8" t="s">
        <v>12</v>
      </c>
      <c r="F6" s="5" t="s">
        <v>91</v>
      </c>
      <c r="G6" s="5" t="s">
        <v>91</v>
      </c>
      <c r="H6" s="5" t="s">
        <v>10</v>
      </c>
      <c r="I6" s="40" t="s">
        <v>92</v>
      </c>
    </row>
    <row r="7" spans="1:9" ht="18.75" x14ac:dyDescent="0.3">
      <c r="A7" s="77"/>
      <c r="B7" s="9"/>
      <c r="C7" s="10"/>
      <c r="D7" s="37"/>
      <c r="E7" s="11"/>
      <c r="F7" s="69">
        <v>6500</v>
      </c>
      <c r="G7" s="69">
        <v>6500</v>
      </c>
      <c r="H7" s="9" t="s">
        <v>9</v>
      </c>
      <c r="I7" s="9" t="s">
        <v>93</v>
      </c>
    </row>
    <row r="8" spans="1:9" ht="18.75" x14ac:dyDescent="0.3">
      <c r="A8" s="77"/>
      <c r="B8" s="9"/>
      <c r="C8" s="10"/>
      <c r="D8" s="9"/>
      <c r="E8" s="11"/>
      <c r="F8" s="9"/>
      <c r="G8" s="9"/>
      <c r="I8" s="38" t="s">
        <v>94</v>
      </c>
    </row>
    <row r="9" spans="1:9" ht="18.75" x14ac:dyDescent="0.3">
      <c r="A9" s="76">
        <v>2</v>
      </c>
      <c r="B9" s="5" t="s">
        <v>104</v>
      </c>
      <c r="C9" s="6">
        <v>21850</v>
      </c>
      <c r="D9" s="7"/>
      <c r="E9" s="8" t="s">
        <v>12</v>
      </c>
      <c r="F9" s="5" t="s">
        <v>95</v>
      </c>
      <c r="G9" s="5" t="s">
        <v>95</v>
      </c>
      <c r="H9" s="5" t="s">
        <v>10</v>
      </c>
      <c r="I9" s="40" t="s">
        <v>96</v>
      </c>
    </row>
    <row r="10" spans="1:9" ht="18.75" x14ac:dyDescent="0.3">
      <c r="A10" s="77"/>
      <c r="B10" s="9" t="s">
        <v>105</v>
      </c>
      <c r="C10" s="10"/>
      <c r="D10" s="37"/>
      <c r="E10" s="11"/>
      <c r="F10" s="69">
        <v>21850</v>
      </c>
      <c r="G10" s="69">
        <v>21850</v>
      </c>
      <c r="H10" s="9" t="s">
        <v>9</v>
      </c>
      <c r="I10" s="9" t="s">
        <v>97</v>
      </c>
    </row>
    <row r="11" spans="1:9" ht="18.75" x14ac:dyDescent="0.3">
      <c r="A11" s="77"/>
      <c r="B11" s="9" t="s">
        <v>106</v>
      </c>
      <c r="C11" s="10"/>
      <c r="D11" s="9"/>
      <c r="E11" s="11"/>
      <c r="F11" s="9"/>
      <c r="G11" s="9"/>
      <c r="I11" s="38" t="s">
        <v>98</v>
      </c>
    </row>
    <row r="12" spans="1:9" ht="18.75" x14ac:dyDescent="0.3">
      <c r="A12" s="76">
        <v>3</v>
      </c>
      <c r="B12" s="5" t="s">
        <v>99</v>
      </c>
      <c r="C12" s="6">
        <v>22572</v>
      </c>
      <c r="D12" s="7"/>
      <c r="E12" s="8" t="s">
        <v>12</v>
      </c>
      <c r="F12" s="5" t="s">
        <v>100</v>
      </c>
      <c r="G12" s="5" t="s">
        <v>100</v>
      </c>
      <c r="H12" s="5" t="s">
        <v>10</v>
      </c>
      <c r="I12" s="40" t="s">
        <v>101</v>
      </c>
    </row>
    <row r="13" spans="1:9" ht="18.75" x14ac:dyDescent="0.3">
      <c r="A13" s="77"/>
      <c r="B13" s="9" t="s">
        <v>102</v>
      </c>
      <c r="C13" s="10"/>
      <c r="D13" s="37"/>
      <c r="E13" s="11"/>
      <c r="F13" s="9">
        <v>22572</v>
      </c>
      <c r="G13" s="9">
        <v>22572</v>
      </c>
      <c r="H13" s="9" t="s">
        <v>9</v>
      </c>
      <c r="I13" s="9" t="s">
        <v>103</v>
      </c>
    </row>
    <row r="14" spans="1:9" ht="18.75" x14ac:dyDescent="0.3">
      <c r="A14" s="78"/>
      <c r="B14" s="12"/>
      <c r="C14" s="13"/>
      <c r="D14" s="12"/>
      <c r="E14" s="14"/>
      <c r="F14" s="12"/>
      <c r="G14" s="12"/>
      <c r="H14" s="85"/>
      <c r="I14" s="38" t="s">
        <v>98</v>
      </c>
    </row>
    <row r="15" spans="1:9" ht="18.75" x14ac:dyDescent="0.3">
      <c r="A15" s="16"/>
      <c r="B15" s="17"/>
      <c r="C15" s="18"/>
      <c r="D15" s="17"/>
      <c r="E15" s="19"/>
      <c r="F15" s="17"/>
      <c r="G15" s="17"/>
      <c r="H15" s="17"/>
      <c r="I15" s="17"/>
    </row>
    <row r="16" spans="1:9" ht="20.25" x14ac:dyDescent="0.3">
      <c r="F16" s="75" t="s">
        <v>13</v>
      </c>
      <c r="G16" s="75"/>
      <c r="H16" s="43">
        <v>3</v>
      </c>
      <c r="I16" s="31" t="s">
        <v>26</v>
      </c>
    </row>
    <row r="17" spans="6:9" ht="20.25" x14ac:dyDescent="0.3">
      <c r="F17" s="31"/>
      <c r="G17" s="31"/>
      <c r="H17" s="31"/>
      <c r="I17" s="31"/>
    </row>
    <row r="18" spans="6:9" ht="20.25" x14ac:dyDescent="0.3">
      <c r="F18" s="75" t="s">
        <v>14</v>
      </c>
      <c r="G18" s="75"/>
      <c r="H18" s="30">
        <f>C6+C9+C12</f>
        <v>50922</v>
      </c>
      <c r="I18" s="31" t="s">
        <v>27</v>
      </c>
    </row>
    <row r="19" spans="6:9" ht="20.25" x14ac:dyDescent="0.3">
      <c r="F19" s="31"/>
      <c r="G19" s="31"/>
      <c r="H19" s="31"/>
      <c r="I19" s="31"/>
    </row>
    <row r="20" spans="6:9" ht="20.25" x14ac:dyDescent="0.3">
      <c r="F20" s="31"/>
      <c r="G20" s="31"/>
      <c r="H20" s="31"/>
      <c r="I20" s="31"/>
    </row>
  </sheetData>
  <mergeCells count="15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A12:A14"/>
    <mergeCell ref="F18:G18"/>
    <mergeCell ref="F16:G16"/>
    <mergeCell ref="A6:A8"/>
    <mergeCell ref="A9:A11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topLeftCell="A3" zoomScaleNormal="100" workbookViewId="0">
      <selection activeCell="H18" sqref="H18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0" t="s">
        <v>35</v>
      </c>
      <c r="B1" s="80"/>
      <c r="C1" s="80"/>
      <c r="D1" s="80"/>
      <c r="E1" s="80"/>
      <c r="F1" s="80"/>
      <c r="G1" s="80"/>
      <c r="H1" s="80"/>
      <c r="I1" s="80"/>
    </row>
    <row r="2" spans="1:9" ht="18.75" x14ac:dyDescent="0.25">
      <c r="A2" s="71" t="s">
        <v>29</v>
      </c>
      <c r="B2" s="71"/>
      <c r="C2" s="71"/>
      <c r="D2" s="71"/>
      <c r="E2" s="71"/>
      <c r="F2" s="71"/>
      <c r="G2" s="71"/>
      <c r="H2" s="71"/>
      <c r="I2" s="71"/>
    </row>
    <row r="3" spans="1:9" ht="18.75" x14ac:dyDescent="0.25">
      <c r="A3" s="72" t="s">
        <v>36</v>
      </c>
      <c r="B3" s="72"/>
      <c r="C3" s="72"/>
      <c r="D3" s="72"/>
      <c r="E3" s="72"/>
      <c r="F3" s="72"/>
      <c r="G3" s="72"/>
      <c r="H3" s="72"/>
      <c r="I3" s="72"/>
    </row>
    <row r="4" spans="1:9" ht="37.5" x14ac:dyDescent="0.25">
      <c r="A4" s="73" t="s">
        <v>0</v>
      </c>
      <c r="B4" s="73" t="s">
        <v>1</v>
      </c>
      <c r="C4" s="1" t="s">
        <v>6</v>
      </c>
      <c r="D4" s="73" t="s">
        <v>2</v>
      </c>
      <c r="E4" s="73" t="s">
        <v>8</v>
      </c>
      <c r="F4" s="73" t="s">
        <v>55</v>
      </c>
      <c r="G4" s="73" t="s">
        <v>56</v>
      </c>
      <c r="H4" s="73" t="s">
        <v>3</v>
      </c>
      <c r="I4" s="2" t="s">
        <v>4</v>
      </c>
    </row>
    <row r="5" spans="1:9" ht="18.75" x14ac:dyDescent="0.25">
      <c r="A5" s="74"/>
      <c r="B5" s="74"/>
      <c r="C5" s="3" t="s">
        <v>7</v>
      </c>
      <c r="D5" s="74"/>
      <c r="E5" s="74"/>
      <c r="F5" s="74"/>
      <c r="G5" s="74"/>
      <c r="H5" s="74"/>
      <c r="I5" s="4" t="s">
        <v>5</v>
      </c>
    </row>
    <row r="6" spans="1:9" ht="18.75" x14ac:dyDescent="0.3">
      <c r="A6" s="76">
        <v>1</v>
      </c>
      <c r="B6" s="5" t="s">
        <v>74</v>
      </c>
      <c r="C6" s="6">
        <v>148000</v>
      </c>
      <c r="D6" s="7"/>
      <c r="E6" s="8" t="s">
        <v>12</v>
      </c>
      <c r="F6" s="5" t="s">
        <v>75</v>
      </c>
      <c r="G6" s="5" t="s">
        <v>75</v>
      </c>
      <c r="H6" s="5" t="s">
        <v>10</v>
      </c>
      <c r="I6" s="5" t="s">
        <v>76</v>
      </c>
    </row>
    <row r="7" spans="1:9" ht="18.75" x14ac:dyDescent="0.3">
      <c r="A7" s="77"/>
      <c r="B7" s="9"/>
      <c r="C7" s="10"/>
      <c r="D7" s="37"/>
      <c r="E7" s="11"/>
      <c r="F7" s="69">
        <v>148000</v>
      </c>
      <c r="G7" s="69">
        <v>148000</v>
      </c>
      <c r="H7" s="9" t="s">
        <v>9</v>
      </c>
      <c r="I7" s="9" t="s">
        <v>77</v>
      </c>
    </row>
    <row r="8" spans="1:9" ht="18.75" x14ac:dyDescent="0.3">
      <c r="A8" s="77"/>
      <c r="B8" s="9"/>
      <c r="C8" s="10"/>
      <c r="D8" s="9"/>
      <c r="E8" s="11"/>
      <c r="F8" s="9"/>
      <c r="G8" s="9"/>
      <c r="H8" s="9"/>
      <c r="I8" s="42" t="s">
        <v>78</v>
      </c>
    </row>
    <row r="9" spans="1:9" ht="18.75" x14ac:dyDescent="0.3">
      <c r="A9" s="76">
        <v>2</v>
      </c>
      <c r="B9" s="5" t="s">
        <v>79</v>
      </c>
      <c r="C9" s="6">
        <v>165000</v>
      </c>
      <c r="D9" s="7"/>
      <c r="E9" s="8" t="s">
        <v>12</v>
      </c>
      <c r="F9" s="5" t="s">
        <v>80</v>
      </c>
      <c r="G9" s="5" t="s">
        <v>80</v>
      </c>
      <c r="H9" s="5" t="s">
        <v>10</v>
      </c>
      <c r="I9" s="5" t="s">
        <v>81</v>
      </c>
    </row>
    <row r="10" spans="1:9" ht="18.75" x14ac:dyDescent="0.3">
      <c r="A10" s="77"/>
      <c r="B10" s="9" t="s">
        <v>82</v>
      </c>
      <c r="C10" s="10"/>
      <c r="D10" s="37"/>
      <c r="E10" s="11"/>
      <c r="F10" s="69">
        <v>165000</v>
      </c>
      <c r="G10" s="69">
        <v>165000</v>
      </c>
      <c r="H10" s="9" t="s">
        <v>9</v>
      </c>
      <c r="I10" s="9" t="s">
        <v>83</v>
      </c>
    </row>
    <row r="11" spans="1:9" ht="18.75" x14ac:dyDescent="0.3">
      <c r="A11" s="77"/>
      <c r="B11" s="9"/>
      <c r="C11" s="10"/>
      <c r="D11" s="9"/>
      <c r="E11" s="11"/>
      <c r="F11" s="9"/>
      <c r="G11" s="9"/>
      <c r="H11" s="9"/>
      <c r="I11" s="9" t="s">
        <v>84</v>
      </c>
    </row>
    <row r="12" spans="1:9" ht="18.75" x14ac:dyDescent="0.3">
      <c r="A12" s="76">
        <v>3</v>
      </c>
      <c r="B12" s="5" t="s">
        <v>85</v>
      </c>
      <c r="C12" s="6">
        <v>33191.760000000002</v>
      </c>
      <c r="D12" s="7"/>
      <c r="E12" s="8" t="s">
        <v>12</v>
      </c>
      <c r="F12" s="5" t="s">
        <v>86</v>
      </c>
      <c r="G12" s="5" t="s">
        <v>86</v>
      </c>
      <c r="H12" s="5" t="s">
        <v>10</v>
      </c>
      <c r="I12" s="5" t="s">
        <v>87</v>
      </c>
    </row>
    <row r="13" spans="1:9" ht="18.75" x14ac:dyDescent="0.3">
      <c r="A13" s="77"/>
      <c r="B13" s="9"/>
      <c r="C13" s="10"/>
      <c r="D13" s="37"/>
      <c r="E13" s="11"/>
      <c r="F13" s="69">
        <v>33191.760000000002</v>
      </c>
      <c r="G13" s="69">
        <v>33191.760000000002</v>
      </c>
      <c r="H13" s="9" t="s">
        <v>9</v>
      </c>
      <c r="I13" s="9" t="s">
        <v>88</v>
      </c>
    </row>
    <row r="14" spans="1:9" ht="18.75" x14ac:dyDescent="0.3">
      <c r="A14" s="78"/>
      <c r="B14" s="12"/>
      <c r="C14" s="13"/>
      <c r="D14" s="12"/>
      <c r="E14" s="14"/>
      <c r="F14" s="12"/>
      <c r="G14" s="12"/>
      <c r="H14" s="12"/>
      <c r="I14" s="12" t="s">
        <v>89</v>
      </c>
    </row>
    <row r="15" spans="1:9" ht="18.75" x14ac:dyDescent="0.3">
      <c r="A15" s="16"/>
      <c r="B15" s="17"/>
      <c r="C15" s="18"/>
      <c r="D15" s="17"/>
      <c r="E15" s="19"/>
      <c r="F15" s="17"/>
      <c r="G15" s="17"/>
      <c r="H15" s="17"/>
      <c r="I15" s="17"/>
    </row>
    <row r="16" spans="1:9" ht="20.25" x14ac:dyDescent="0.3">
      <c r="F16" s="75" t="s">
        <v>13</v>
      </c>
      <c r="G16" s="75"/>
      <c r="H16" s="25">
        <v>3</v>
      </c>
      <c r="I16" s="31" t="s">
        <v>26</v>
      </c>
    </row>
    <row r="17" spans="6:9" ht="20.25" x14ac:dyDescent="0.3">
      <c r="F17" s="31"/>
      <c r="G17" s="31"/>
      <c r="H17" s="31"/>
      <c r="I17" s="31"/>
    </row>
    <row r="18" spans="6:9" ht="20.25" x14ac:dyDescent="0.3">
      <c r="F18" s="75" t="s">
        <v>14</v>
      </c>
      <c r="G18" s="75"/>
      <c r="H18" s="30">
        <f>C6+C9+C12</f>
        <v>346191.76</v>
      </c>
      <c r="I18" s="31" t="s">
        <v>27</v>
      </c>
    </row>
  </sheetData>
  <mergeCells count="15">
    <mergeCell ref="F16:G16"/>
    <mergeCell ref="F18:G18"/>
    <mergeCell ref="A6:A8"/>
    <mergeCell ref="A9:A11"/>
    <mergeCell ref="A12:A14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view="pageLayout" topLeftCell="A10" zoomScaleNormal="100" workbookViewId="0">
      <selection activeCell="F14" sqref="F14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81" t="s">
        <v>37</v>
      </c>
      <c r="B1" s="81"/>
      <c r="C1" s="81"/>
      <c r="D1" s="81"/>
      <c r="E1" s="81"/>
      <c r="F1" s="81"/>
      <c r="G1" s="81"/>
      <c r="H1" s="81"/>
      <c r="I1" s="81"/>
    </row>
    <row r="2" spans="1:9" ht="18.75" x14ac:dyDescent="0.25">
      <c r="A2" s="71" t="s">
        <v>29</v>
      </c>
      <c r="B2" s="71"/>
      <c r="C2" s="71"/>
      <c r="D2" s="71"/>
      <c r="E2" s="71"/>
      <c r="F2" s="71"/>
      <c r="G2" s="71"/>
      <c r="H2" s="71"/>
      <c r="I2" s="71"/>
    </row>
    <row r="3" spans="1:9" ht="18.75" x14ac:dyDescent="0.25">
      <c r="A3" s="72" t="s">
        <v>34</v>
      </c>
      <c r="B3" s="72"/>
      <c r="C3" s="72"/>
      <c r="D3" s="72"/>
      <c r="E3" s="72"/>
      <c r="F3" s="72"/>
      <c r="G3" s="72"/>
      <c r="H3" s="72"/>
      <c r="I3" s="72"/>
    </row>
    <row r="4" spans="1:9" ht="40.5" customHeight="1" x14ac:dyDescent="0.25">
      <c r="A4" s="73" t="s">
        <v>0</v>
      </c>
      <c r="B4" s="73" t="s">
        <v>1</v>
      </c>
      <c r="C4" s="1" t="s">
        <v>6</v>
      </c>
      <c r="D4" s="73" t="s">
        <v>2</v>
      </c>
      <c r="E4" s="73" t="s">
        <v>8</v>
      </c>
      <c r="F4" s="73" t="s">
        <v>55</v>
      </c>
      <c r="G4" s="73" t="s">
        <v>56</v>
      </c>
      <c r="H4" s="73" t="s">
        <v>3</v>
      </c>
      <c r="I4" s="2" t="s">
        <v>4</v>
      </c>
    </row>
    <row r="5" spans="1:9" ht="18.75" x14ac:dyDescent="0.25">
      <c r="A5" s="74"/>
      <c r="B5" s="74"/>
      <c r="C5" s="3" t="s">
        <v>7</v>
      </c>
      <c r="D5" s="74"/>
      <c r="E5" s="74"/>
      <c r="F5" s="74"/>
      <c r="G5" s="74"/>
      <c r="H5" s="74"/>
      <c r="I5" s="4" t="s">
        <v>5</v>
      </c>
    </row>
    <row r="6" spans="1:9" ht="73.5" customHeight="1" x14ac:dyDescent="0.25">
      <c r="A6" s="45">
        <v>1</v>
      </c>
      <c r="B6" s="47" t="s">
        <v>38</v>
      </c>
      <c r="C6" s="68">
        <v>499000</v>
      </c>
      <c r="D6" s="7"/>
      <c r="E6" s="45" t="s">
        <v>12</v>
      </c>
      <c r="F6" s="50" t="s">
        <v>57</v>
      </c>
      <c r="G6" s="61" t="s">
        <v>57</v>
      </c>
      <c r="H6" s="47" t="s">
        <v>30</v>
      </c>
      <c r="I6" s="48" t="s">
        <v>39</v>
      </c>
    </row>
    <row r="7" spans="1:9" ht="73.5" customHeight="1" x14ac:dyDescent="0.25">
      <c r="A7" s="49">
        <v>2</v>
      </c>
      <c r="B7" s="50" t="s">
        <v>40</v>
      </c>
      <c r="C7" s="55">
        <v>107800</v>
      </c>
      <c r="D7" s="53"/>
      <c r="E7" s="49" t="s">
        <v>12</v>
      </c>
      <c r="F7" s="62" t="s">
        <v>58</v>
      </c>
      <c r="G7" s="62" t="s">
        <v>58</v>
      </c>
      <c r="H7" s="50" t="s">
        <v>30</v>
      </c>
      <c r="I7" s="48" t="s">
        <v>41</v>
      </c>
    </row>
    <row r="8" spans="1:9" ht="73.5" customHeight="1" x14ac:dyDescent="0.25">
      <c r="A8" s="46">
        <v>3</v>
      </c>
      <c r="B8" s="50" t="s">
        <v>42</v>
      </c>
      <c r="C8" s="52">
        <v>300000</v>
      </c>
      <c r="D8" s="53"/>
      <c r="E8" s="49" t="s">
        <v>12</v>
      </c>
      <c r="F8" s="50" t="s">
        <v>59</v>
      </c>
      <c r="G8" s="61" t="s">
        <v>59</v>
      </c>
      <c r="H8" s="50" t="s">
        <v>30</v>
      </c>
      <c r="I8" s="48" t="s">
        <v>43</v>
      </c>
    </row>
    <row r="9" spans="1:9" ht="73.5" customHeight="1" x14ac:dyDescent="0.25">
      <c r="A9" s="49">
        <v>4</v>
      </c>
      <c r="B9" s="54" t="s">
        <v>44</v>
      </c>
      <c r="C9" s="55">
        <v>165000</v>
      </c>
      <c r="D9" s="56"/>
      <c r="E9" s="49" t="s">
        <v>12</v>
      </c>
      <c r="F9" s="50" t="s">
        <v>60</v>
      </c>
      <c r="G9" s="50" t="s">
        <v>61</v>
      </c>
      <c r="H9" s="50" t="s">
        <v>30</v>
      </c>
      <c r="I9" s="48" t="s">
        <v>45</v>
      </c>
    </row>
    <row r="10" spans="1:9" ht="73.5" customHeight="1" x14ac:dyDescent="0.25">
      <c r="A10" s="49">
        <v>5</v>
      </c>
      <c r="B10" s="50" t="s">
        <v>46</v>
      </c>
      <c r="C10" s="52">
        <v>280000</v>
      </c>
      <c r="D10" s="53"/>
      <c r="E10" s="49" t="s">
        <v>12</v>
      </c>
      <c r="F10" s="50" t="s">
        <v>62</v>
      </c>
      <c r="G10" s="50" t="s">
        <v>63</v>
      </c>
      <c r="H10" s="50" t="s">
        <v>30</v>
      </c>
      <c r="I10" s="51" t="s">
        <v>47</v>
      </c>
    </row>
    <row r="11" spans="1:9" ht="33" customHeight="1" x14ac:dyDescent="0.3">
      <c r="A11" s="16"/>
      <c r="B11" s="57"/>
      <c r="C11" s="18"/>
      <c r="D11" s="17"/>
      <c r="E11" s="16">
        <v>2</v>
      </c>
      <c r="F11" s="17"/>
      <c r="G11" s="17"/>
      <c r="H11" s="17"/>
      <c r="I11" s="17"/>
    </row>
    <row r="12" spans="1:9" ht="70.5" customHeight="1" x14ac:dyDescent="0.25">
      <c r="A12" s="49">
        <v>6</v>
      </c>
      <c r="B12" s="50" t="s">
        <v>48</v>
      </c>
      <c r="C12" s="52">
        <v>310000</v>
      </c>
      <c r="D12" s="53"/>
      <c r="E12" s="49" t="s">
        <v>12</v>
      </c>
      <c r="F12" s="50" t="s">
        <v>64</v>
      </c>
      <c r="G12" s="50" t="s">
        <v>65</v>
      </c>
      <c r="H12" s="50" t="s">
        <v>30</v>
      </c>
      <c r="I12" s="51" t="s">
        <v>49</v>
      </c>
    </row>
    <row r="13" spans="1:9" ht="70.5" customHeight="1" x14ac:dyDescent="0.25">
      <c r="A13" s="49">
        <v>7</v>
      </c>
      <c r="B13" s="50" t="s">
        <v>52</v>
      </c>
      <c r="C13" s="52">
        <v>150000</v>
      </c>
      <c r="D13" s="53"/>
      <c r="E13" s="49" t="s">
        <v>12</v>
      </c>
      <c r="F13" s="50" t="s">
        <v>66</v>
      </c>
      <c r="G13" s="50" t="s">
        <v>67</v>
      </c>
      <c r="H13" s="50" t="s">
        <v>30</v>
      </c>
      <c r="I13" s="51" t="s">
        <v>51</v>
      </c>
    </row>
    <row r="14" spans="1:9" ht="68.25" customHeight="1" x14ac:dyDescent="0.25">
      <c r="A14" s="49">
        <v>8</v>
      </c>
      <c r="B14" s="65" t="s">
        <v>54</v>
      </c>
      <c r="C14" s="64">
        <v>250000</v>
      </c>
      <c r="D14" s="63"/>
      <c r="E14" s="49" t="s">
        <v>12</v>
      </c>
      <c r="F14" s="65" t="s">
        <v>68</v>
      </c>
      <c r="G14" s="65" t="s">
        <v>68</v>
      </c>
      <c r="H14" s="50" t="s">
        <v>30</v>
      </c>
      <c r="I14" s="51" t="s">
        <v>53</v>
      </c>
    </row>
    <row r="15" spans="1:9" ht="20.25" x14ac:dyDescent="0.3">
      <c r="A15" s="58"/>
      <c r="B15" s="59"/>
      <c r="C15" s="60"/>
      <c r="D15" s="57"/>
      <c r="E15" s="58"/>
      <c r="F15" s="59"/>
      <c r="G15" s="59"/>
      <c r="H15" s="59"/>
      <c r="I15" s="31" t="s">
        <v>26</v>
      </c>
    </row>
    <row r="16" spans="1:9" ht="20.25" x14ac:dyDescent="0.3">
      <c r="F16" s="75" t="s">
        <v>13</v>
      </c>
      <c r="G16" s="75"/>
      <c r="H16" s="25">
        <v>8</v>
      </c>
      <c r="I16" s="31"/>
    </row>
    <row r="17" spans="5:13" ht="20.25" x14ac:dyDescent="0.3">
      <c r="F17" s="31"/>
      <c r="G17" s="31"/>
      <c r="H17" s="31"/>
      <c r="I17" s="31" t="s">
        <v>27</v>
      </c>
    </row>
    <row r="18" spans="5:13" ht="20.25" x14ac:dyDescent="0.3">
      <c r="F18" s="75" t="s">
        <v>14</v>
      </c>
      <c r="G18" s="75"/>
      <c r="H18" s="30">
        <f>C6+C7+C8+C9+C10+C12+C13+C14</f>
        <v>2061800</v>
      </c>
      <c r="I18" s="19"/>
      <c r="J18" s="17"/>
      <c r="K18" s="17"/>
      <c r="L18" s="17"/>
      <c r="M18" s="17"/>
    </row>
    <row r="19" spans="5:13" ht="18.75" x14ac:dyDescent="0.3">
      <c r="E19" s="16"/>
      <c r="F19" s="17"/>
      <c r="G19" s="18"/>
      <c r="H19" s="17">
        <v>2061800</v>
      </c>
    </row>
  </sheetData>
  <mergeCells count="12">
    <mergeCell ref="F16:G16"/>
    <mergeCell ref="F18:G18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2708333333333331" right="0.2083333333333333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view="pageLayout" zoomScaleNormal="100" workbookViewId="0">
      <selection activeCell="E12" sqref="E12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82" t="s">
        <v>50</v>
      </c>
      <c r="C2" s="82"/>
      <c r="D2" s="82"/>
      <c r="E2" s="82"/>
      <c r="F2" s="82"/>
    </row>
    <row r="3" spans="2:6" s="35" customFormat="1" ht="24.75" customHeight="1" x14ac:dyDescent="0.35">
      <c r="B3" s="83" t="s">
        <v>29</v>
      </c>
      <c r="C3" s="83"/>
      <c r="D3" s="83"/>
      <c r="E3" s="83"/>
      <c r="F3" s="83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6" ht="24.75" customHeight="1" x14ac:dyDescent="0.3">
      <c r="B6" s="23">
        <v>1</v>
      </c>
      <c r="C6" s="21" t="s">
        <v>20</v>
      </c>
      <c r="D6" s="28">
        <v>1</v>
      </c>
      <c r="E6" s="26">
        <v>4000</v>
      </c>
      <c r="F6" s="21"/>
    </row>
    <row r="7" spans="2:6" ht="24.75" customHeight="1" x14ac:dyDescent="0.3">
      <c r="B7" s="23">
        <v>2</v>
      </c>
      <c r="C7" s="21" t="s">
        <v>21</v>
      </c>
      <c r="D7" s="28">
        <v>3</v>
      </c>
      <c r="E7" s="22">
        <v>50922</v>
      </c>
      <c r="F7" s="21"/>
    </row>
    <row r="8" spans="2:6" ht="24.75" customHeight="1" x14ac:dyDescent="0.3">
      <c r="B8" s="23">
        <v>3</v>
      </c>
      <c r="C8" s="21" t="s">
        <v>19</v>
      </c>
      <c r="D8" s="28">
        <v>3</v>
      </c>
      <c r="E8" s="67">
        <v>346191.76</v>
      </c>
      <c r="F8" s="21"/>
    </row>
    <row r="9" spans="2:6" ht="24.75" customHeight="1" x14ac:dyDescent="0.3">
      <c r="B9" s="23">
        <v>4</v>
      </c>
      <c r="C9" s="21" t="s">
        <v>28</v>
      </c>
      <c r="D9" s="28">
        <v>8</v>
      </c>
      <c r="E9" s="66">
        <v>2061800</v>
      </c>
      <c r="F9" s="21"/>
    </row>
    <row r="10" spans="2:6" ht="24.75" customHeight="1" x14ac:dyDescent="0.3">
      <c r="B10" s="84" t="s">
        <v>22</v>
      </c>
      <c r="C10" s="84"/>
      <c r="D10" s="32">
        <f>SUM(D6:D9)</f>
        <v>15</v>
      </c>
      <c r="E10" s="33">
        <f>SUM(E6:E9)</f>
        <v>2462913.7599999998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23</v>
      </c>
      <c r="D13" s="44">
        <v>9</v>
      </c>
      <c r="E13" s="30" t="s">
        <v>24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14</v>
      </c>
      <c r="D15" s="30">
        <f>E10</f>
        <v>2462913.7599999998</v>
      </c>
      <c r="E15" s="30" t="s">
        <v>25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2026-04-15T09:09:22Z</cp:lastPrinted>
  <dcterms:created xsi:type="dcterms:W3CDTF">2022-02-14T02:32:14Z</dcterms:created>
  <dcterms:modified xsi:type="dcterms:W3CDTF">2026-04-21T08:33:51Z</dcterms:modified>
</cp:coreProperties>
</file>