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H15" i="9" l="1"/>
  <c r="H35" i="6"/>
  <c r="H13" i="10" l="1"/>
  <c r="E10" i="11" l="1"/>
  <c r="D15" i="11" l="1"/>
  <c r="D10" i="11"/>
</calcChain>
</file>

<file path=xl/sharedStrings.xml><?xml version="1.0" encoding="utf-8"?>
<sst xmlns="http://schemas.openxmlformats.org/spreadsheetml/2006/main" count="261" uniqueCount="121">
  <si>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</si>
  <si>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</si>
  <si>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</si>
  <si>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</si>
  <si>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</si>
  <si>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</si>
  <si>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</si>
  <si>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</si>
  <si>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</si>
  <si>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</si>
  <si>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</si>
  <si>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</si>
  <si>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</si>
  <si>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</si>
  <si>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</si>
  <si>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</si>
  <si>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</si>
  <si>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</si>
  <si>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</si>
  <si>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</si>
  <si>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</si>
  <si>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</si>
  <si>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</si>
  <si>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</si>
  <si>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</si>
  <si>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</si>
  <si>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</si>
  <si>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</si>
  <si>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</si>
  <si>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ร้านสยาม คอนเน็ค</t>
  </si>
  <si>
    <t>องค์การบริหารส่วนตำบลบ้านเป้า   ประจำปีงบประมาณ  2568</t>
  </si>
  <si>
    <t>เป็นผู้มีอาชีพ รับจ้าง
วัสดุ ดังกล่าว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</si>
  <si>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สิงหาคม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</si>
  <si>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29  สิงหาคม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</si>
  <si>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สิงหาคม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</si>
  <si>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29  สิงหาคม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</si>
  <si>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สิงหาคม   </t>
    </r>
    <r>
      <rPr>
        <b/>
        <sz val="14"/>
        <color theme="1"/>
        <rFont val="TH SarabunIT๙"/>
        <family val="2"/>
      </rPr>
      <t>พ.ศ.2568</t>
    </r>
  </si>
  <si>
    <t>วันที่  29  สิงหาคม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</si>
  <si>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สิงหาคม   </t>
    </r>
    <r>
      <rPr>
        <b/>
        <sz val="14"/>
        <color theme="1"/>
        <rFont val="TH SarabunIT๙"/>
        <family val="2"/>
      </rPr>
      <t>พ.ศ.2568</t>
    </r>
  </si>
  <si>
    <t>โครงการปรับปรุงอาคารเอนกประสงค์ ที่ทำการองค์การบริหารส่วนตำบลบ้านเป้า</t>
  </si>
  <si>
    <t>เลขที่สัญญา  44/2568
ลงวันที่  8 ส.ค. 2568
     6 ต.ค. 2568</t>
  </si>
  <si>
    <t>โครงการถนนดินเข้าสู่พื้นที่การเกษตร 
หมู่ที่ 8</t>
  </si>
  <si>
    <t>เลขที่สัญญา  45/2568
ลงวันที่  19 ส.ค. 2568
     17 ก.ย. 2568</t>
  </si>
  <si>
    <t>โครงการก่อสร้างถนนคอนกรีตเสริมเหล็ก รหัสทางหลวงท้องถิ่น ชย.ถ.91-007 สายทางบ้านโนนชาดสายที่ 2 หมู่ 11 บ้านโนนชาด</t>
  </si>
  <si>
    <t>เลขที่สัญญา  46/2568
ลงวันที่  19 ส.ค. 2568
     17 ธ.ค. 2568</t>
  </si>
  <si>
    <t>โครงการจ้างรถปรับอากาศ 2 ชั้น จำนวน 1 คัน</t>
  </si>
  <si>
    <t>เลขที่สัญญา  47/2568
ลงวันที่  21 ส.ค. 2568
     31 ธ.ค.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</si>
  <si>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</si>
  <si>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</si>
  <si>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นายสัญญา  ยิ่งสกุล
100,000.00</t>
  </si>
  <si>
    <t>นายประหยัด  จักรพล
115,200.00</t>
  </si>
  <si>
    <t>ห้างหุ้นส่วนจำกัด บัวใหญ่ วิศวกรรม
1,470,000.00</t>
  </si>
  <si>
    <t>นายอานนท์  กิตติศิริวัฒนกุล
69,000.00</t>
  </si>
  <si>
    <t>โครงการจัดซื้อเต้นท์ขนาดใหญ่</t>
  </si>
  <si>
    <t>นางนิศรา ศรีตะสังข์</t>
  </si>
  <si>
    <t>เลขที่สัญญา 32/2568</t>
  </si>
  <si>
    <t>ลงวันที่ 8 ส.ค 2568</t>
  </si>
  <si>
    <t>18 ส.ค 2568</t>
  </si>
  <si>
    <t>โครงการจัดซื้อโต๊ะพับ เอนกประสงค์</t>
  </si>
  <si>
    <t>หจก.ธงชัยโฮม 2007</t>
  </si>
  <si>
    <t>หจก.ธงชัยโฮม 2008</t>
  </si>
  <si>
    <t>เลขที่สัญญา 33/2568</t>
  </si>
  <si>
    <t>15 ส.ค 2568</t>
  </si>
  <si>
    <t xml:space="preserve">โครงการจัดซื้องานบ้านงานครัว ศพด. </t>
  </si>
  <si>
    <t>สวีทโฮม</t>
  </si>
  <si>
    <t>เลขที่สัญญา 34/2568</t>
  </si>
  <si>
    <t>อบต.บ้านเป้า</t>
  </si>
  <si>
    <t>ลงวันที่ 13 ส.ค 2568</t>
  </si>
  <si>
    <t>19 ส.ค 2568</t>
  </si>
  <si>
    <t>โครงการจัดซื้อวัสดุอุปกรณ์งานกีฬาภูนกแซวเกมส์</t>
  </si>
  <si>
    <t>เลขที่สัญญา 35/2568</t>
  </si>
  <si>
    <t>ลงวันที่ 19 ส.ค 2568</t>
  </si>
  <si>
    <t>26 ส.ค 2568</t>
  </si>
  <si>
    <t xml:space="preserve">โครงการจัดซือหมึกเลเซอร์ปริ้นเตอร์ </t>
  </si>
  <si>
    <t>เลขที่สัญญา 36/2568</t>
  </si>
  <si>
    <t>ลงวันที่ 9 ส.ค 2568</t>
  </si>
  <si>
    <t>วัสดุในการอบรม</t>
  </si>
  <si>
    <t>เลขที่สัญญา 37/2568</t>
  </si>
  <si>
    <t>ลงวันที่ 25 ส.ค 2568</t>
  </si>
  <si>
    <t>28 ส.ค 2568</t>
  </si>
  <si>
    <t>จัดซื้อวัสดุของสัมนาคุณ</t>
  </si>
  <si>
    <t>เลขที่สัญญา 38/2568</t>
  </si>
  <si>
    <t>โครงการจัดซื้อวัสดุก่อสร้างหินคลุก</t>
  </si>
  <si>
    <t>หจก.มนัสนันท์ เจริญทรัพย์</t>
  </si>
  <si>
    <t>เลขที่สัญญา 39/2568</t>
  </si>
  <si>
    <t>1 ก.ย 2568</t>
  </si>
  <si>
    <t xml:space="preserve">    สรุปผล  บันทึกสัญญาซื้อ/จ้างและบันทึกตกลงซื้อ/จ้าง  รอบเดือน   สิงหาคม   พ.ศ.2568</t>
  </si>
  <si>
    <t>เลขที่สัญญา 8/2568</t>
  </si>
  <si>
    <t xml:space="preserve">โครงการจัดซื้ออาหารเสริม(นม) </t>
  </si>
  <si>
    <t>บริษัท ก้าวแรก แดรี่ จำกัด</t>
  </si>
  <si>
    <t>เลขที่สัญญา 9/2568</t>
  </si>
  <si>
    <t>ลงวันที่ 20 ส.ค 2568</t>
  </si>
  <si>
    <t>31 ส.ค 2568</t>
  </si>
  <si>
    <t>โครงการจัดซื้อวัสดุครุภัณฑ์ งานบ้าน</t>
  </si>
  <si>
    <t>งานครัว ศพด. อบต. บ้านเป้า</t>
  </si>
  <si>
    <t>โครงการจ้างเหมารถรับ - เด็กด้อยโอกาสและ</t>
  </si>
  <si>
    <t>นายสมพร วงทาสี</t>
  </si>
  <si>
    <t>เลขที่สัญญา 54/2568</t>
  </si>
  <si>
    <t>ผู้ยากไร้สำหรับเด็ก ศพด. อบต.บ้านเป้า</t>
  </si>
  <si>
    <t>ลงวันที่ 1 ส.ค 2568</t>
  </si>
  <si>
    <t>30 ก.ย 2568</t>
  </si>
  <si>
    <t>โครงการจ้างเหมาประกอบอาหารกลางวัน ศพด.</t>
  </si>
  <si>
    <t xml:space="preserve">นางสมพรรณ์ เหล่าลาภ </t>
  </si>
  <si>
    <t>เลขที่สัญญา 55/2568</t>
  </si>
  <si>
    <t>อบต. บ้านเป้า</t>
  </si>
  <si>
    <t>เอสพี คอมพิวเตอร์</t>
  </si>
  <si>
    <t>เลขที่สัญญา 58/2568</t>
  </si>
  <si>
    <t>13 ส.ค 2568</t>
  </si>
  <si>
    <t>โครงการจัดจ้างทำเต้นท์</t>
  </si>
  <si>
    <t>นางนิสรา ศรีตาสังข์</t>
  </si>
  <si>
    <t>เลขที่สัญญา 59/2568</t>
  </si>
  <si>
    <t>22 ส.ค 2568</t>
  </si>
  <si>
    <t>โครงการจ้างทำคู่มือโครงการเพิ่มประสิทธิภาพ</t>
  </si>
  <si>
    <t xml:space="preserve">ร้านสยาม คอนเน็ค </t>
  </si>
  <si>
    <t>เลขที่สัญญา 60/2568</t>
  </si>
  <si>
    <t>ลงวันที่ 21 ส.ค 2568</t>
  </si>
  <si>
    <t>โครงการจ้างทำป้าย</t>
  </si>
  <si>
    <t>ร้านอิงค์เจ็ท บ้านเป้า</t>
  </si>
  <si>
    <t>เลขที่สัญญา 61/2568</t>
  </si>
  <si>
    <t>โครงการจ้างเหมาซ่อมบำรุงเครื่อง</t>
  </si>
  <si>
    <t>ปริ้นเตอร์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</si>
</sst>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2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0" fontId="7" fillId="0" borderId="1" xfId="0" applyFont="1" applyBorder="1"/>
    <xf numFmtId="0" fontId="2" fillId="0" borderId="0" xfId="0" applyFont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7" xfId="0" applyFont="1" applyBorder="1"/>
    <xf numFmtId="15" fontId="2" fillId="2" borderId="1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/>
    <xf numFmtId="3" fontId="4" fillId="0" borderId="5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43" fontId="2" fillId="2" borderId="5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/>
    </xf>
    <xf numFmtId="0" fontId="7" fillId="0" borderId="8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6" xfId="0" applyFont="1" applyBorder="1"/>
    <xf numFmtId="0" fontId="2" fillId="0" borderId="0" xfId="0" applyFont="1" applyBorder="1"/>
    <xf numFmtId="0" fontId="2" fillId="0" borderId="4" xfId="0" applyFont="1" applyBorder="1"/>
    <xf numFmtId="43" fontId="2" fillId="2" borderId="3" xfId="1" applyFont="1" applyFill="1" applyBorder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7" fillId="0" borderId="4" xfId="0" applyFont="1" applyBorder="1"/>
    <xf numFmtId="4" fontId="2" fillId="2" borderId="5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zoomScaleNormal="100" workbookViewId="0">
      <selection activeCell="C6" sqref="C6:C31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6" t="s">
        <v>32</v>
      </c>
      <c r="B1" s="86"/>
      <c r="C1" s="86"/>
      <c r="D1" s="86"/>
      <c r="E1" s="86"/>
      <c r="F1" s="86"/>
      <c r="G1" s="86"/>
      <c r="H1" s="86"/>
      <c r="I1" s="86"/>
    </row>
    <row r="2" spans="1:9" ht="18.75" x14ac:dyDescent="0.25">
      <c r="A2" s="87" t="s">
        <v>30</v>
      </c>
      <c r="B2" s="87"/>
      <c r="C2" s="87"/>
      <c r="D2" s="87"/>
      <c r="E2" s="87"/>
      <c r="F2" s="87"/>
      <c r="G2" s="87"/>
      <c r="H2" s="87"/>
      <c r="I2" s="87"/>
    </row>
    <row r="3" spans="1:9" ht="18.75" x14ac:dyDescent="0.25">
      <c r="A3" s="88" t="s">
        <v>33</v>
      </c>
      <c r="B3" s="88"/>
      <c r="C3" s="88"/>
      <c r="D3" s="88"/>
      <c r="E3" s="88"/>
      <c r="F3" s="88"/>
      <c r="G3" s="88"/>
      <c r="H3" s="88"/>
      <c r="I3" s="88"/>
    </row>
    <row r="4" spans="1:9" ht="37.5" x14ac:dyDescent="0.25">
      <c r="A4" s="89" t="s">
        <v>0</v>
      </c>
      <c r="B4" s="89" t="s">
        <v>1</v>
      </c>
      <c r="C4" s="1" t="s">
        <v>6</v>
      </c>
      <c r="D4" s="89" t="s">
        <v>2</v>
      </c>
      <c r="E4" s="89" t="s">
        <v>8</v>
      </c>
      <c r="F4" s="89" t="s">
        <v>47</v>
      </c>
      <c r="G4" s="89" t="s">
        <v>48</v>
      </c>
      <c r="H4" s="89" t="s">
        <v>3</v>
      </c>
      <c r="I4" s="2" t="s">
        <v>4</v>
      </c>
    </row>
    <row r="5" spans="1:9" ht="18.75" x14ac:dyDescent="0.25">
      <c r="A5" s="90"/>
      <c r="B5" s="90"/>
      <c r="C5" s="3" t="s">
        <v>7</v>
      </c>
      <c r="D5" s="90"/>
      <c r="E5" s="90"/>
      <c r="F5" s="90"/>
      <c r="G5" s="90"/>
      <c r="H5" s="90"/>
      <c r="I5" s="4" t="s">
        <v>5</v>
      </c>
    </row>
    <row r="6" spans="1:9" ht="18.75" x14ac:dyDescent="0.3">
      <c r="A6" s="82">
        <v>1</v>
      </c>
      <c r="B6" s="5" t="s">
        <v>53</v>
      </c>
      <c r="C6" s="6">
        <v>24000</v>
      </c>
      <c r="D6" s="7"/>
      <c r="E6" s="8" t="s">
        <v>12</v>
      </c>
      <c r="F6" s="5" t="s">
        <v>54</v>
      </c>
      <c r="G6" s="5" t="s">
        <v>54</v>
      </c>
      <c r="H6" s="5" t="s">
        <v>11</v>
      </c>
      <c r="I6" s="42" t="s">
        <v>55</v>
      </c>
    </row>
    <row r="7" spans="1:9" ht="18.75" x14ac:dyDescent="0.3">
      <c r="A7" s="83"/>
      <c r="B7" s="9"/>
      <c r="C7" s="10"/>
      <c r="D7" s="39"/>
      <c r="E7" s="11"/>
      <c r="F7" s="81">
        <v>24000</v>
      </c>
      <c r="G7" s="81">
        <v>24000</v>
      </c>
      <c r="H7" s="9" t="s">
        <v>9</v>
      </c>
      <c r="I7" s="43" t="s">
        <v>56</v>
      </c>
    </row>
    <row r="8" spans="1:9" ht="18" customHeight="1" x14ac:dyDescent="0.3">
      <c r="A8" s="83"/>
      <c r="B8" s="9"/>
      <c r="C8" s="10"/>
      <c r="D8" s="9"/>
      <c r="E8" s="11"/>
      <c r="F8" s="9"/>
      <c r="G8" s="9"/>
      <c r="H8" s="9"/>
      <c r="I8" s="41" t="s">
        <v>57</v>
      </c>
    </row>
    <row r="9" spans="1:9" ht="18.75" x14ac:dyDescent="0.3">
      <c r="A9" s="82">
        <v>2</v>
      </c>
      <c r="B9" s="5" t="s">
        <v>58</v>
      </c>
      <c r="C9" s="6">
        <v>45000</v>
      </c>
      <c r="D9" s="7"/>
      <c r="E9" s="8" t="s">
        <v>12</v>
      </c>
      <c r="F9" s="5" t="s">
        <v>59</v>
      </c>
      <c r="G9" s="5" t="s">
        <v>60</v>
      </c>
      <c r="H9" s="5" t="s">
        <v>11</v>
      </c>
      <c r="I9" s="5" t="s">
        <v>61</v>
      </c>
    </row>
    <row r="10" spans="1:9" ht="18.75" x14ac:dyDescent="0.3">
      <c r="A10" s="83"/>
      <c r="B10" s="9"/>
      <c r="C10" s="10"/>
      <c r="D10" s="39"/>
      <c r="E10" s="11"/>
      <c r="F10" s="81">
        <v>45000</v>
      </c>
      <c r="G10" s="81">
        <v>45000</v>
      </c>
      <c r="H10" s="9" t="s">
        <v>9</v>
      </c>
      <c r="I10" s="9" t="s">
        <v>56</v>
      </c>
    </row>
    <row r="11" spans="1:9" ht="18.75" x14ac:dyDescent="0.3">
      <c r="A11" s="84"/>
      <c r="B11" s="12"/>
      <c r="C11" s="13"/>
      <c r="D11" s="12"/>
      <c r="E11" s="14"/>
      <c r="F11" s="12"/>
      <c r="G11" s="12"/>
      <c r="H11" s="75"/>
      <c r="I11" s="40" t="s">
        <v>62</v>
      </c>
    </row>
    <row r="12" spans="1:9" ht="18.75" x14ac:dyDescent="0.3">
      <c r="A12" s="68">
        <v>3</v>
      </c>
      <c r="B12" s="5" t="s">
        <v>63</v>
      </c>
      <c r="C12" s="6">
        <v>9993</v>
      </c>
      <c r="D12" s="5"/>
      <c r="E12" s="8" t="s">
        <v>12</v>
      </c>
      <c r="F12" s="5" t="s">
        <v>64</v>
      </c>
      <c r="G12" s="5" t="s">
        <v>64</v>
      </c>
      <c r="H12" s="78" t="s">
        <v>11</v>
      </c>
      <c r="I12" s="76" t="s">
        <v>65</v>
      </c>
    </row>
    <row r="13" spans="1:9" ht="18.75" x14ac:dyDescent="0.3">
      <c r="A13" s="69"/>
      <c r="B13" s="9" t="s">
        <v>66</v>
      </c>
      <c r="C13" s="10"/>
      <c r="D13" s="9"/>
      <c r="E13" s="11"/>
      <c r="F13" s="81">
        <v>9993</v>
      </c>
      <c r="G13" s="81">
        <v>9993</v>
      </c>
      <c r="H13" s="79" t="s">
        <v>9</v>
      </c>
      <c r="I13" s="74" t="s">
        <v>67</v>
      </c>
    </row>
    <row r="14" spans="1:9" ht="18.75" x14ac:dyDescent="0.3">
      <c r="A14" s="70"/>
      <c r="B14" s="12"/>
      <c r="C14" s="13"/>
      <c r="D14" s="12"/>
      <c r="E14" s="14"/>
      <c r="F14" s="12"/>
      <c r="G14" s="12"/>
      <c r="H14" s="80"/>
      <c r="I14" s="40" t="s">
        <v>68</v>
      </c>
    </row>
    <row r="15" spans="1:9" ht="18.75" x14ac:dyDescent="0.3">
      <c r="A15" s="68">
        <v>4</v>
      </c>
      <c r="B15" s="5" t="s">
        <v>69</v>
      </c>
      <c r="C15" s="6">
        <v>18732</v>
      </c>
      <c r="D15" s="5"/>
      <c r="E15" s="8" t="s">
        <v>12</v>
      </c>
      <c r="F15" s="5" t="s">
        <v>64</v>
      </c>
      <c r="G15" s="5" t="s">
        <v>64</v>
      </c>
      <c r="H15" s="78" t="s">
        <v>11</v>
      </c>
      <c r="I15" s="76" t="s">
        <v>70</v>
      </c>
    </row>
    <row r="16" spans="1:9" ht="18.75" x14ac:dyDescent="0.3">
      <c r="A16" s="69"/>
      <c r="B16" s="9"/>
      <c r="C16" s="10"/>
      <c r="D16" s="9"/>
      <c r="E16" s="11"/>
      <c r="F16" s="81">
        <v>18732</v>
      </c>
      <c r="G16" s="81">
        <v>18732</v>
      </c>
      <c r="H16" s="79" t="s">
        <v>9</v>
      </c>
      <c r="I16" s="74" t="s">
        <v>71</v>
      </c>
    </row>
    <row r="17" spans="1:9" ht="18.75" x14ac:dyDescent="0.3">
      <c r="A17" s="70"/>
      <c r="B17" s="12"/>
      <c r="C17" s="13"/>
      <c r="D17" s="12"/>
      <c r="E17" s="14"/>
      <c r="F17" s="12"/>
      <c r="G17" s="12"/>
      <c r="H17" s="80"/>
      <c r="I17" s="40" t="s">
        <v>72</v>
      </c>
    </row>
    <row r="18" spans="1:9" ht="18.75" x14ac:dyDescent="0.3">
      <c r="A18" s="69">
        <v>5</v>
      </c>
      <c r="B18" s="9" t="s">
        <v>73</v>
      </c>
      <c r="C18" s="10">
        <v>13000</v>
      </c>
      <c r="D18" s="9"/>
      <c r="E18" s="11" t="s">
        <v>12</v>
      </c>
      <c r="F18" s="9" t="s">
        <v>64</v>
      </c>
      <c r="G18" s="9" t="s">
        <v>64</v>
      </c>
      <c r="H18" s="38" t="s">
        <v>11</v>
      </c>
      <c r="I18" s="74" t="s">
        <v>74</v>
      </c>
    </row>
    <row r="19" spans="1:9" ht="18.75" x14ac:dyDescent="0.3">
      <c r="A19" s="69"/>
      <c r="B19" s="9"/>
      <c r="C19" s="10"/>
      <c r="D19" s="9"/>
      <c r="E19" s="11"/>
      <c r="F19" s="81">
        <v>13000</v>
      </c>
      <c r="G19" s="81">
        <v>13000</v>
      </c>
      <c r="H19" s="38" t="s">
        <v>9</v>
      </c>
      <c r="I19" s="74" t="s">
        <v>75</v>
      </c>
    </row>
    <row r="20" spans="1:9" ht="18.75" x14ac:dyDescent="0.3">
      <c r="A20" s="69"/>
      <c r="B20" s="9"/>
      <c r="C20" s="10"/>
      <c r="D20" s="9"/>
      <c r="E20" s="11"/>
      <c r="F20" s="9"/>
      <c r="G20" s="9"/>
      <c r="H20" s="38"/>
      <c r="I20" s="74" t="s">
        <v>72</v>
      </c>
    </row>
    <row r="21" spans="1:9" ht="18.75" x14ac:dyDescent="0.3">
      <c r="A21" s="82">
        <v>6</v>
      </c>
      <c r="B21" s="5" t="s">
        <v>76</v>
      </c>
      <c r="C21" s="6">
        <v>4320</v>
      </c>
      <c r="D21" s="7"/>
      <c r="E21" s="8" t="s">
        <v>12</v>
      </c>
      <c r="F21" s="5" t="s">
        <v>29</v>
      </c>
      <c r="G21" s="5" t="s">
        <v>29</v>
      </c>
      <c r="H21" s="5" t="s">
        <v>11</v>
      </c>
      <c r="I21" s="5" t="s">
        <v>77</v>
      </c>
    </row>
    <row r="22" spans="1:9" ht="18.75" x14ac:dyDescent="0.3">
      <c r="A22" s="83"/>
      <c r="B22" s="9"/>
      <c r="C22" s="10"/>
      <c r="D22" s="39"/>
      <c r="E22" s="11"/>
      <c r="F22" s="81">
        <v>4320</v>
      </c>
      <c r="G22" s="81">
        <v>4320</v>
      </c>
      <c r="H22" s="9" t="s">
        <v>9</v>
      </c>
      <c r="I22" s="9" t="s">
        <v>78</v>
      </c>
    </row>
    <row r="23" spans="1:9" ht="18.75" x14ac:dyDescent="0.3">
      <c r="A23" s="84"/>
      <c r="B23" s="12"/>
      <c r="C23" s="13"/>
      <c r="D23" s="12"/>
      <c r="E23" s="14"/>
      <c r="F23" s="12"/>
      <c r="G23" s="12"/>
      <c r="H23" s="75"/>
      <c r="I23" s="40" t="s">
        <v>79</v>
      </c>
    </row>
    <row r="24" spans="1:9" ht="20.25" x14ac:dyDescent="0.3">
      <c r="F24" s="31"/>
      <c r="G24" s="31"/>
      <c r="H24" s="31"/>
      <c r="I24" s="31"/>
    </row>
    <row r="25" spans="1:9" ht="44.25" customHeight="1" x14ac:dyDescent="0.3">
      <c r="E25" s="77">
        <v>2</v>
      </c>
      <c r="F25" s="31"/>
      <c r="G25" s="31"/>
      <c r="H25" s="31"/>
      <c r="I25" s="31"/>
    </row>
    <row r="26" spans="1:9" ht="18.75" x14ac:dyDescent="0.3">
      <c r="A26" s="82">
        <v>7</v>
      </c>
      <c r="B26" s="5" t="s">
        <v>80</v>
      </c>
      <c r="C26" s="6">
        <v>2000</v>
      </c>
      <c r="D26" s="7"/>
      <c r="E26" s="8" t="s">
        <v>12</v>
      </c>
      <c r="F26" s="5" t="s">
        <v>29</v>
      </c>
      <c r="G26" s="5" t="s">
        <v>29</v>
      </c>
      <c r="H26" s="5" t="s">
        <v>11</v>
      </c>
      <c r="I26" s="5" t="s">
        <v>81</v>
      </c>
    </row>
    <row r="27" spans="1:9" ht="18.75" x14ac:dyDescent="0.3">
      <c r="A27" s="83"/>
      <c r="B27" s="9"/>
      <c r="C27" s="10"/>
      <c r="D27" s="39"/>
      <c r="E27" s="11"/>
      <c r="F27" s="81">
        <v>2000</v>
      </c>
      <c r="G27" s="81">
        <v>2000</v>
      </c>
      <c r="H27" s="9" t="s">
        <v>9</v>
      </c>
      <c r="I27" s="9" t="s">
        <v>78</v>
      </c>
    </row>
    <row r="28" spans="1:9" ht="18.75" x14ac:dyDescent="0.3">
      <c r="A28" s="83"/>
      <c r="B28" s="9"/>
      <c r="C28" s="10"/>
      <c r="D28" s="9"/>
      <c r="E28" s="11"/>
      <c r="F28" s="9"/>
      <c r="G28" s="9"/>
      <c r="I28" s="40" t="s">
        <v>79</v>
      </c>
    </row>
    <row r="29" spans="1:9" ht="18.75" x14ac:dyDescent="0.3">
      <c r="A29" s="82">
        <v>8</v>
      </c>
      <c r="B29" s="5" t="s">
        <v>82</v>
      </c>
      <c r="C29" s="6">
        <v>150000</v>
      </c>
      <c r="D29" s="7"/>
      <c r="E29" s="8" t="s">
        <v>12</v>
      </c>
      <c r="F29" s="5" t="s">
        <v>83</v>
      </c>
      <c r="G29" s="5" t="s">
        <v>83</v>
      </c>
      <c r="H29" s="5" t="s">
        <v>11</v>
      </c>
      <c r="I29" s="5" t="s">
        <v>84</v>
      </c>
    </row>
    <row r="30" spans="1:9" ht="18.75" x14ac:dyDescent="0.3">
      <c r="A30" s="83"/>
      <c r="B30" s="9"/>
      <c r="C30" s="10"/>
      <c r="D30" s="39"/>
      <c r="E30" s="11"/>
      <c r="F30" s="81">
        <v>150000</v>
      </c>
      <c r="G30" s="81">
        <v>150000</v>
      </c>
      <c r="H30" s="9" t="s">
        <v>9</v>
      </c>
      <c r="I30" s="9" t="s">
        <v>78</v>
      </c>
    </row>
    <row r="31" spans="1:9" ht="18.75" x14ac:dyDescent="0.3">
      <c r="A31" s="84"/>
      <c r="B31" s="12"/>
      <c r="C31" s="13"/>
      <c r="D31" s="12"/>
      <c r="E31" s="14"/>
      <c r="F31" s="12"/>
      <c r="G31" s="12"/>
      <c r="I31" s="40" t="s">
        <v>85</v>
      </c>
    </row>
    <row r="32" spans="1:9" ht="18.75" x14ac:dyDescent="0.3">
      <c r="A32" s="16"/>
      <c r="B32" s="17"/>
      <c r="C32" s="18"/>
      <c r="D32" s="17"/>
      <c r="E32" s="19"/>
      <c r="F32" s="17"/>
      <c r="G32" s="17"/>
      <c r="H32" s="36"/>
      <c r="I32" s="17"/>
    </row>
    <row r="33" spans="6:9" ht="20.25" x14ac:dyDescent="0.3">
      <c r="F33" s="85" t="s">
        <v>13</v>
      </c>
      <c r="G33" s="85"/>
      <c r="H33" s="25">
        <v>8</v>
      </c>
      <c r="I33" s="31" t="s">
        <v>26</v>
      </c>
    </row>
    <row r="34" spans="6:9" ht="20.25" x14ac:dyDescent="0.3">
      <c r="F34" s="31"/>
      <c r="G34" s="31"/>
      <c r="H34" s="31"/>
      <c r="I34" s="31"/>
    </row>
    <row r="35" spans="6:9" ht="20.25" x14ac:dyDescent="0.3">
      <c r="F35" s="85" t="s">
        <v>14</v>
      </c>
      <c r="G35" s="85"/>
      <c r="H35" s="30">
        <f>C6+C9+C12+C15+C18+C21+C26+C29</f>
        <v>267045</v>
      </c>
      <c r="I35" s="31" t="s">
        <v>27</v>
      </c>
    </row>
  </sheetData>
  <mergeCells count="17">
    <mergeCell ref="A21:A23"/>
    <mergeCell ref="A26:A28"/>
    <mergeCell ref="A29:A31"/>
    <mergeCell ref="F33:G33"/>
    <mergeCell ref="F35:G35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topLeftCell="A4" zoomScaleNormal="110" workbookViewId="0">
      <selection activeCell="H17" sqref="H1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91" t="s">
        <v>34</v>
      </c>
      <c r="B1" s="91"/>
      <c r="C1" s="91"/>
      <c r="D1" s="91"/>
      <c r="E1" s="91"/>
      <c r="F1" s="91"/>
      <c r="G1" s="91"/>
      <c r="H1" s="91"/>
      <c r="I1" s="91"/>
    </row>
    <row r="2" spans="1:9" ht="18.75" x14ac:dyDescent="0.25">
      <c r="A2" s="87" t="s">
        <v>30</v>
      </c>
      <c r="B2" s="87"/>
      <c r="C2" s="87"/>
      <c r="D2" s="87"/>
      <c r="E2" s="87"/>
      <c r="F2" s="87"/>
      <c r="G2" s="87"/>
      <c r="H2" s="87"/>
      <c r="I2" s="87"/>
    </row>
    <row r="3" spans="1:9" ht="18.75" x14ac:dyDescent="0.25">
      <c r="A3" s="88" t="s">
        <v>35</v>
      </c>
      <c r="B3" s="88"/>
      <c r="C3" s="88"/>
      <c r="D3" s="88"/>
      <c r="E3" s="88"/>
      <c r="F3" s="88"/>
      <c r="G3" s="88"/>
      <c r="H3" s="88"/>
      <c r="I3" s="88"/>
    </row>
    <row r="4" spans="1:9" ht="37.5" x14ac:dyDescent="0.25">
      <c r="A4" s="89" t="s">
        <v>0</v>
      </c>
      <c r="B4" s="89" t="s">
        <v>1</v>
      </c>
      <c r="C4" s="1" t="s">
        <v>6</v>
      </c>
      <c r="D4" s="89" t="s">
        <v>2</v>
      </c>
      <c r="E4" s="89" t="s">
        <v>8</v>
      </c>
      <c r="F4" s="89" t="s">
        <v>47</v>
      </c>
      <c r="G4" s="89" t="s">
        <v>48</v>
      </c>
      <c r="H4" s="89" t="s">
        <v>3</v>
      </c>
      <c r="I4" s="2" t="s">
        <v>4</v>
      </c>
    </row>
    <row r="5" spans="1:9" ht="18.75" x14ac:dyDescent="0.25">
      <c r="A5" s="90"/>
      <c r="B5" s="90"/>
      <c r="C5" s="3" t="s">
        <v>7</v>
      </c>
      <c r="D5" s="90"/>
      <c r="E5" s="90"/>
      <c r="F5" s="90"/>
      <c r="G5" s="90"/>
      <c r="H5" s="90"/>
      <c r="I5" s="4" t="s">
        <v>5</v>
      </c>
    </row>
    <row r="6" spans="1:9" ht="18.75" x14ac:dyDescent="0.3">
      <c r="A6" s="82">
        <v>1</v>
      </c>
      <c r="B6" s="5" t="s">
        <v>95</v>
      </c>
      <c r="C6" s="6">
        <v>20700</v>
      </c>
      <c r="D6" s="7"/>
      <c r="E6" s="8" t="s">
        <v>12</v>
      </c>
      <c r="F6" s="5" t="s">
        <v>96</v>
      </c>
      <c r="G6" s="5" t="s">
        <v>96</v>
      </c>
      <c r="H6" s="5" t="s">
        <v>10</v>
      </c>
      <c r="I6" s="42" t="s">
        <v>97</v>
      </c>
    </row>
    <row r="7" spans="1:9" ht="18.75" x14ac:dyDescent="0.3">
      <c r="A7" s="83"/>
      <c r="B7" s="9" t="s">
        <v>98</v>
      </c>
      <c r="C7" s="10"/>
      <c r="D7" s="39"/>
      <c r="E7" s="11"/>
      <c r="F7" s="81">
        <v>20700</v>
      </c>
      <c r="G7" s="81">
        <v>20700</v>
      </c>
      <c r="H7" s="9" t="s">
        <v>9</v>
      </c>
      <c r="I7" s="9" t="s">
        <v>99</v>
      </c>
    </row>
    <row r="8" spans="1:9" ht="18.75" x14ac:dyDescent="0.3">
      <c r="A8" s="83"/>
      <c r="B8" s="9"/>
      <c r="C8" s="10"/>
      <c r="D8" s="9"/>
      <c r="E8" s="11"/>
      <c r="F8" s="9"/>
      <c r="G8" s="9"/>
      <c r="I8" s="40" t="s">
        <v>100</v>
      </c>
    </row>
    <row r="9" spans="1:9" ht="18.75" x14ac:dyDescent="0.3">
      <c r="A9" s="82">
        <v>2</v>
      </c>
      <c r="B9" s="5" t="s">
        <v>101</v>
      </c>
      <c r="C9" s="6">
        <v>22842</v>
      </c>
      <c r="D9" s="7"/>
      <c r="E9" s="8" t="s">
        <v>12</v>
      </c>
      <c r="F9" s="5" t="s">
        <v>102</v>
      </c>
      <c r="G9" s="5" t="s">
        <v>102</v>
      </c>
      <c r="H9" s="5" t="s">
        <v>10</v>
      </c>
      <c r="I9" s="42" t="s">
        <v>103</v>
      </c>
    </row>
    <row r="10" spans="1:9" ht="18.75" x14ac:dyDescent="0.3">
      <c r="A10" s="83"/>
      <c r="B10" s="9" t="s">
        <v>104</v>
      </c>
      <c r="C10" s="10"/>
      <c r="D10" s="39"/>
      <c r="E10" s="11"/>
      <c r="F10" s="81">
        <v>22842</v>
      </c>
      <c r="G10" s="81">
        <v>22842</v>
      </c>
      <c r="H10" s="9" t="s">
        <v>9</v>
      </c>
      <c r="I10" s="9" t="s">
        <v>99</v>
      </c>
    </row>
    <row r="11" spans="1:9" ht="18.75" x14ac:dyDescent="0.3">
      <c r="A11" s="84"/>
      <c r="B11" s="12"/>
      <c r="C11" s="13"/>
      <c r="D11" s="12"/>
      <c r="E11" s="14"/>
      <c r="F11" s="12"/>
      <c r="G11" s="12"/>
      <c r="H11" s="97"/>
      <c r="I11" s="40" t="s">
        <v>100</v>
      </c>
    </row>
    <row r="12" spans="1:9" ht="18.75" x14ac:dyDescent="0.3">
      <c r="A12" s="71">
        <v>3</v>
      </c>
      <c r="B12" s="5" t="s">
        <v>119</v>
      </c>
      <c r="C12" s="6">
        <v>800</v>
      </c>
      <c r="D12" s="5"/>
      <c r="E12" s="8" t="s">
        <v>12</v>
      </c>
      <c r="F12" s="5" t="s">
        <v>105</v>
      </c>
      <c r="G12" s="5" t="s">
        <v>105</v>
      </c>
      <c r="H12" s="78" t="s">
        <v>10</v>
      </c>
      <c r="I12" s="76" t="s">
        <v>106</v>
      </c>
    </row>
    <row r="13" spans="1:9" ht="18.75" x14ac:dyDescent="0.3">
      <c r="A13" s="72"/>
      <c r="B13" s="9" t="s">
        <v>120</v>
      </c>
      <c r="C13" s="10"/>
      <c r="D13" s="9"/>
      <c r="E13" s="11"/>
      <c r="F13" s="81">
        <v>800</v>
      </c>
      <c r="G13" s="81">
        <v>800</v>
      </c>
      <c r="H13" s="79" t="s">
        <v>9</v>
      </c>
      <c r="I13" s="74" t="s">
        <v>56</v>
      </c>
    </row>
    <row r="14" spans="1:9" ht="18.75" x14ac:dyDescent="0.3">
      <c r="A14" s="73"/>
      <c r="B14" s="12"/>
      <c r="C14" s="13"/>
      <c r="D14" s="12"/>
      <c r="E14" s="14"/>
      <c r="F14" s="12"/>
      <c r="G14" s="12"/>
      <c r="H14" s="80"/>
      <c r="I14" s="40" t="s">
        <v>107</v>
      </c>
    </row>
    <row r="15" spans="1:9" ht="18.75" x14ac:dyDescent="0.3">
      <c r="A15" s="72">
        <v>4</v>
      </c>
      <c r="B15" s="9" t="s">
        <v>108</v>
      </c>
      <c r="C15" s="10">
        <v>24000</v>
      </c>
      <c r="D15" s="9"/>
      <c r="E15" s="11" t="s">
        <v>12</v>
      </c>
      <c r="F15" s="9" t="s">
        <v>109</v>
      </c>
      <c r="G15" s="9" t="s">
        <v>109</v>
      </c>
      <c r="H15" s="38" t="s">
        <v>10</v>
      </c>
      <c r="I15" s="74" t="s">
        <v>110</v>
      </c>
    </row>
    <row r="16" spans="1:9" ht="18.75" x14ac:dyDescent="0.3">
      <c r="A16" s="72"/>
      <c r="B16" s="9"/>
      <c r="C16" s="10"/>
      <c r="D16" s="9"/>
      <c r="E16" s="11"/>
      <c r="F16" s="81">
        <v>24000</v>
      </c>
      <c r="G16" s="81">
        <v>24000</v>
      </c>
      <c r="H16" s="38" t="s">
        <v>9</v>
      </c>
      <c r="I16" s="74" t="s">
        <v>56</v>
      </c>
    </row>
    <row r="17" spans="1:9" ht="18.75" x14ac:dyDescent="0.3">
      <c r="A17" s="72"/>
      <c r="B17" s="9"/>
      <c r="C17" s="10"/>
      <c r="D17" s="9"/>
      <c r="E17" s="11"/>
      <c r="F17" s="9"/>
      <c r="G17" s="9"/>
      <c r="H17" s="38"/>
      <c r="I17" s="74" t="s">
        <v>111</v>
      </c>
    </row>
    <row r="18" spans="1:9" ht="18.75" x14ac:dyDescent="0.3">
      <c r="A18" s="82">
        <v>5</v>
      </c>
      <c r="B18" s="5" t="s">
        <v>112</v>
      </c>
      <c r="C18" s="6">
        <v>4320</v>
      </c>
      <c r="D18" s="7"/>
      <c r="E18" s="8" t="s">
        <v>12</v>
      </c>
      <c r="F18" s="5" t="s">
        <v>113</v>
      </c>
      <c r="G18" s="5" t="s">
        <v>113</v>
      </c>
      <c r="H18" s="5" t="s">
        <v>10</v>
      </c>
      <c r="I18" s="42" t="s">
        <v>114</v>
      </c>
    </row>
    <row r="19" spans="1:9" ht="18.75" x14ac:dyDescent="0.3">
      <c r="A19" s="83"/>
      <c r="B19" s="9"/>
      <c r="C19" s="10"/>
      <c r="D19" s="39"/>
      <c r="E19" s="11"/>
      <c r="F19" s="81">
        <v>4320</v>
      </c>
      <c r="G19" s="81">
        <v>4320</v>
      </c>
      <c r="H19" s="9" t="s">
        <v>9</v>
      </c>
      <c r="I19" s="9" t="s">
        <v>115</v>
      </c>
    </row>
    <row r="20" spans="1:9" ht="18.75" x14ac:dyDescent="0.3">
      <c r="A20" s="83"/>
      <c r="B20" s="12"/>
      <c r="C20" s="10"/>
      <c r="D20" s="9"/>
      <c r="E20" s="11"/>
      <c r="F20" s="9"/>
      <c r="G20" s="9"/>
      <c r="I20" s="40" t="s">
        <v>79</v>
      </c>
    </row>
    <row r="21" spans="1:9" ht="18.75" x14ac:dyDescent="0.3">
      <c r="A21" s="82">
        <v>6</v>
      </c>
      <c r="B21" s="38" t="s">
        <v>116</v>
      </c>
      <c r="C21" s="6">
        <v>1160</v>
      </c>
      <c r="D21" s="7"/>
      <c r="E21" s="8" t="s">
        <v>12</v>
      </c>
      <c r="F21" s="5" t="s">
        <v>117</v>
      </c>
      <c r="G21" s="5" t="s">
        <v>117</v>
      </c>
      <c r="H21" s="5" t="s">
        <v>10</v>
      </c>
      <c r="I21" s="42" t="s">
        <v>118</v>
      </c>
    </row>
    <row r="22" spans="1:9" ht="18.75" x14ac:dyDescent="0.3">
      <c r="A22" s="83"/>
      <c r="B22" s="46"/>
      <c r="C22" s="10"/>
      <c r="D22" s="39"/>
      <c r="E22" s="11"/>
      <c r="F22" s="81">
        <v>1160</v>
      </c>
      <c r="G22" s="81">
        <v>1160</v>
      </c>
      <c r="H22" s="9" t="s">
        <v>9</v>
      </c>
      <c r="I22" s="9" t="s">
        <v>115</v>
      </c>
    </row>
    <row r="23" spans="1:9" ht="21" customHeight="1" x14ac:dyDescent="0.3">
      <c r="A23" s="84"/>
      <c r="B23" s="37"/>
      <c r="C23" s="13"/>
      <c r="D23" s="12"/>
      <c r="E23" s="14"/>
      <c r="F23" s="12"/>
      <c r="G23" s="12"/>
      <c r="H23" s="12"/>
      <c r="I23" s="47" t="s">
        <v>79</v>
      </c>
    </row>
    <row r="24" spans="1:9" ht="12" customHeight="1" x14ac:dyDescent="0.3">
      <c r="A24" s="16"/>
      <c r="B24" s="17"/>
      <c r="C24" s="18"/>
      <c r="D24" s="17"/>
      <c r="E24" s="19"/>
      <c r="F24" s="17"/>
      <c r="G24" s="17"/>
      <c r="H24" s="17"/>
      <c r="I24" s="17"/>
    </row>
    <row r="25" spans="1:9" ht="20.25" x14ac:dyDescent="0.3">
      <c r="F25" s="85" t="s">
        <v>13</v>
      </c>
      <c r="G25" s="85"/>
      <c r="H25" s="45">
        <v>6</v>
      </c>
      <c r="I25" s="31" t="s">
        <v>26</v>
      </c>
    </row>
    <row r="26" spans="1:9" ht="12" customHeight="1" x14ac:dyDescent="0.3">
      <c r="F26" s="31"/>
      <c r="G26" s="31"/>
      <c r="H26" s="31"/>
      <c r="I26" s="31"/>
    </row>
    <row r="27" spans="1:9" ht="20.25" x14ac:dyDescent="0.3">
      <c r="F27" s="85" t="s">
        <v>14</v>
      </c>
      <c r="G27" s="85"/>
      <c r="H27" s="30">
        <f>C6+C9+C12+C15+C18+C21</f>
        <v>73822</v>
      </c>
      <c r="I27" s="31" t="s">
        <v>27</v>
      </c>
    </row>
    <row r="28" spans="1:9" ht="20.25" x14ac:dyDescent="0.3">
      <c r="F28" s="31"/>
      <c r="G28" s="31"/>
      <c r="H28" s="31"/>
      <c r="I28" s="31"/>
    </row>
    <row r="29" spans="1:9" ht="20.25" x14ac:dyDescent="0.3">
      <c r="F29" s="31"/>
      <c r="G29" s="31"/>
      <c r="H29" s="31"/>
      <c r="I29" s="31"/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18:A20"/>
    <mergeCell ref="F27:G27"/>
    <mergeCell ref="A21:A23"/>
    <mergeCell ref="F25:G25"/>
    <mergeCell ref="A6:A8"/>
    <mergeCell ref="A9:A11"/>
  </mergeCells>
  <phoneticPr fontId="9" type="noConversion"/>
  <pageMargins left="0.25" right="0.25" top="0.75" bottom="1.0416666666666666E-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Layout" zoomScaleNormal="100" workbookViewId="0">
      <selection activeCell="J24" sqref="J24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92" t="s">
        <v>36</v>
      </c>
      <c r="B1" s="92"/>
      <c r="C1" s="92"/>
      <c r="D1" s="92"/>
      <c r="E1" s="92"/>
      <c r="F1" s="92"/>
      <c r="G1" s="92"/>
      <c r="H1" s="92"/>
      <c r="I1" s="92"/>
    </row>
    <row r="2" spans="1:9" ht="18.75" x14ac:dyDescent="0.25">
      <c r="A2" s="87" t="s">
        <v>30</v>
      </c>
      <c r="B2" s="87"/>
      <c r="C2" s="87"/>
      <c r="D2" s="87"/>
      <c r="E2" s="87"/>
      <c r="F2" s="87"/>
      <c r="G2" s="87"/>
      <c r="H2" s="87"/>
      <c r="I2" s="87"/>
    </row>
    <row r="3" spans="1:9" ht="18.75" x14ac:dyDescent="0.25">
      <c r="A3" s="88" t="s">
        <v>37</v>
      </c>
      <c r="B3" s="88"/>
      <c r="C3" s="88"/>
      <c r="D3" s="88"/>
      <c r="E3" s="88"/>
      <c r="F3" s="88"/>
      <c r="G3" s="88"/>
      <c r="H3" s="88"/>
      <c r="I3" s="88"/>
    </row>
    <row r="4" spans="1:9" ht="37.5" x14ac:dyDescent="0.25">
      <c r="A4" s="89" t="s">
        <v>0</v>
      </c>
      <c r="B4" s="89" t="s">
        <v>1</v>
      </c>
      <c r="C4" s="1" t="s">
        <v>6</v>
      </c>
      <c r="D4" s="89" t="s">
        <v>2</v>
      </c>
      <c r="E4" s="89" t="s">
        <v>8</v>
      </c>
      <c r="F4" s="89" t="s">
        <v>47</v>
      </c>
      <c r="G4" s="89" t="s">
        <v>48</v>
      </c>
      <c r="H4" s="89" t="s">
        <v>3</v>
      </c>
      <c r="I4" s="2" t="s">
        <v>4</v>
      </c>
    </row>
    <row r="5" spans="1:9" ht="18.75" x14ac:dyDescent="0.25">
      <c r="A5" s="90"/>
      <c r="B5" s="90"/>
      <c r="C5" s="3" t="s">
        <v>7</v>
      </c>
      <c r="D5" s="90"/>
      <c r="E5" s="90"/>
      <c r="F5" s="90"/>
      <c r="G5" s="90"/>
      <c r="H5" s="90"/>
      <c r="I5" s="4" t="s">
        <v>5</v>
      </c>
    </row>
    <row r="6" spans="1:9" ht="18.75" x14ac:dyDescent="0.3">
      <c r="A6" s="82">
        <v>1</v>
      </c>
      <c r="B6" s="5" t="s">
        <v>93</v>
      </c>
      <c r="C6" s="6">
        <v>9993</v>
      </c>
      <c r="D6" s="7"/>
      <c r="E6" s="8" t="s">
        <v>12</v>
      </c>
      <c r="F6" s="5" t="s">
        <v>64</v>
      </c>
      <c r="G6" s="5" t="s">
        <v>64</v>
      </c>
      <c r="H6" s="5" t="s">
        <v>10</v>
      </c>
      <c r="I6" s="5" t="s">
        <v>87</v>
      </c>
    </row>
    <row r="7" spans="1:9" ht="18.75" x14ac:dyDescent="0.3">
      <c r="A7" s="83"/>
      <c r="B7" s="9" t="s">
        <v>94</v>
      </c>
      <c r="C7" s="10"/>
      <c r="D7" s="39"/>
      <c r="E7" s="11"/>
      <c r="F7" s="81">
        <v>9993</v>
      </c>
      <c r="G7" s="81">
        <v>9993</v>
      </c>
      <c r="H7" s="9" t="s">
        <v>9</v>
      </c>
      <c r="I7" s="9" t="s">
        <v>67</v>
      </c>
    </row>
    <row r="8" spans="1:9" ht="18.75" x14ac:dyDescent="0.3">
      <c r="A8" s="83"/>
      <c r="B8" s="9"/>
      <c r="C8" s="10"/>
      <c r="D8" s="9"/>
      <c r="E8" s="11"/>
      <c r="F8" s="9"/>
      <c r="G8" s="9"/>
      <c r="H8" s="9"/>
      <c r="I8" s="44" t="s">
        <v>68</v>
      </c>
    </row>
    <row r="9" spans="1:9" ht="18.75" x14ac:dyDescent="0.3">
      <c r="A9" s="82">
        <v>2</v>
      </c>
      <c r="B9" s="5" t="s">
        <v>88</v>
      </c>
      <c r="C9" s="6">
        <v>35906.199999999997</v>
      </c>
      <c r="D9" s="7"/>
      <c r="E9" s="8" t="s">
        <v>12</v>
      </c>
      <c r="F9" s="5" t="s">
        <v>89</v>
      </c>
      <c r="G9" s="5" t="s">
        <v>89</v>
      </c>
      <c r="H9" s="5" t="s">
        <v>10</v>
      </c>
      <c r="I9" s="5" t="s">
        <v>90</v>
      </c>
    </row>
    <row r="10" spans="1:9" ht="18.75" x14ac:dyDescent="0.3">
      <c r="A10" s="83"/>
      <c r="B10" s="9"/>
      <c r="C10" s="10"/>
      <c r="D10" s="39"/>
      <c r="E10" s="11"/>
      <c r="F10" s="81">
        <v>35906.199999999997</v>
      </c>
      <c r="G10" s="81">
        <v>35906.199999999997</v>
      </c>
      <c r="H10" s="9" t="s">
        <v>9</v>
      </c>
      <c r="I10" s="9" t="s">
        <v>91</v>
      </c>
    </row>
    <row r="11" spans="1:9" ht="18.75" x14ac:dyDescent="0.3">
      <c r="A11" s="84"/>
      <c r="B11" s="12"/>
      <c r="C11" s="13"/>
      <c r="D11" s="12"/>
      <c r="E11" s="14"/>
      <c r="F11" s="12"/>
      <c r="G11" s="12"/>
      <c r="H11" s="12"/>
      <c r="I11" s="12" t="s">
        <v>92</v>
      </c>
    </row>
    <row r="12" spans="1:9" ht="18.75" x14ac:dyDescent="0.3">
      <c r="A12" s="16"/>
      <c r="B12" s="17"/>
      <c r="C12" s="18"/>
      <c r="D12" s="17"/>
      <c r="E12" s="19"/>
      <c r="F12" s="17"/>
      <c r="G12" s="17"/>
      <c r="H12" s="17"/>
      <c r="I12" s="17"/>
    </row>
    <row r="13" spans="1:9" ht="20.25" x14ac:dyDescent="0.3">
      <c r="F13" s="85" t="s">
        <v>13</v>
      </c>
      <c r="G13" s="85"/>
      <c r="H13" s="25">
        <v>2</v>
      </c>
      <c r="I13" s="31" t="s">
        <v>26</v>
      </c>
    </row>
    <row r="14" spans="1:9" ht="20.25" x14ac:dyDescent="0.3">
      <c r="F14" s="31"/>
      <c r="G14" s="31"/>
      <c r="H14" s="31"/>
      <c r="I14" s="31"/>
    </row>
    <row r="15" spans="1:9" ht="20.25" x14ac:dyDescent="0.3">
      <c r="F15" s="85" t="s">
        <v>14</v>
      </c>
      <c r="G15" s="85"/>
      <c r="H15" s="30">
        <f>C6+C9</f>
        <v>45899.199999999997</v>
      </c>
      <c r="I15" s="31" t="s">
        <v>27</v>
      </c>
    </row>
  </sheetData>
  <mergeCells count="14">
    <mergeCell ref="F13:G13"/>
    <mergeCell ref="F15:G15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zoomScaleNormal="100" workbookViewId="0">
      <selection activeCell="F8" sqref="F8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13" ht="18.75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</row>
    <row r="2" spans="1:13" ht="18.75" x14ac:dyDescent="0.25">
      <c r="A2" s="87" t="s">
        <v>30</v>
      </c>
      <c r="B2" s="87"/>
      <c r="C2" s="87"/>
      <c r="D2" s="87"/>
      <c r="E2" s="87"/>
      <c r="F2" s="87"/>
      <c r="G2" s="87"/>
      <c r="H2" s="87"/>
      <c r="I2" s="87"/>
    </row>
    <row r="3" spans="1:13" ht="18.75" x14ac:dyDescent="0.25">
      <c r="A3" s="88" t="s">
        <v>35</v>
      </c>
      <c r="B3" s="88"/>
      <c r="C3" s="88"/>
      <c r="D3" s="88"/>
      <c r="E3" s="88"/>
      <c r="F3" s="88"/>
      <c r="G3" s="88"/>
      <c r="H3" s="88"/>
      <c r="I3" s="88"/>
    </row>
    <row r="4" spans="1:13" ht="45.75" customHeight="1" x14ac:dyDescent="0.25">
      <c r="A4" s="89" t="s">
        <v>0</v>
      </c>
      <c r="B4" s="89" t="s">
        <v>1</v>
      </c>
      <c r="C4" s="1" t="s">
        <v>6</v>
      </c>
      <c r="D4" s="89" t="s">
        <v>2</v>
      </c>
      <c r="E4" s="89" t="s">
        <v>8</v>
      </c>
      <c r="F4" s="89" t="s">
        <v>47</v>
      </c>
      <c r="G4" s="89" t="s">
        <v>48</v>
      </c>
      <c r="H4" s="89" t="s">
        <v>3</v>
      </c>
      <c r="I4" s="2" t="s">
        <v>4</v>
      </c>
    </row>
    <row r="5" spans="1:13" ht="18.75" x14ac:dyDescent="0.25">
      <c r="A5" s="90"/>
      <c r="B5" s="90"/>
      <c r="C5" s="3" t="s">
        <v>7</v>
      </c>
      <c r="D5" s="90"/>
      <c r="E5" s="90"/>
      <c r="F5" s="90"/>
      <c r="G5" s="90"/>
      <c r="H5" s="90"/>
      <c r="I5" s="4" t="s">
        <v>5</v>
      </c>
    </row>
    <row r="6" spans="1:13" ht="56.25" x14ac:dyDescent="0.25">
      <c r="A6" s="62">
        <v>1</v>
      </c>
      <c r="B6" s="62" t="s">
        <v>39</v>
      </c>
      <c r="C6" s="63">
        <v>100000</v>
      </c>
      <c r="D6" s="57"/>
      <c r="E6" s="49" t="s">
        <v>12</v>
      </c>
      <c r="F6" s="64" t="s">
        <v>49</v>
      </c>
      <c r="G6" s="64" t="s">
        <v>49</v>
      </c>
      <c r="H6" s="50" t="s">
        <v>31</v>
      </c>
      <c r="I6" s="51" t="s">
        <v>40</v>
      </c>
    </row>
    <row r="7" spans="1:13" ht="63" x14ac:dyDescent="0.25">
      <c r="A7" s="62">
        <v>2</v>
      </c>
      <c r="B7" s="65" t="s">
        <v>41</v>
      </c>
      <c r="C7" s="63">
        <v>115200</v>
      </c>
      <c r="D7" s="57"/>
      <c r="E7" s="49" t="s">
        <v>12</v>
      </c>
      <c r="F7" s="64" t="s">
        <v>50</v>
      </c>
      <c r="G7" s="64" t="s">
        <v>50</v>
      </c>
      <c r="H7" s="50" t="s">
        <v>31</v>
      </c>
      <c r="I7" s="51" t="s">
        <v>42</v>
      </c>
    </row>
    <row r="8" spans="1:13" ht="75" x14ac:dyDescent="0.25">
      <c r="A8" s="62">
        <v>3</v>
      </c>
      <c r="B8" s="66" t="s">
        <v>43</v>
      </c>
      <c r="C8" s="59">
        <v>1470000</v>
      </c>
      <c r="D8" s="58"/>
      <c r="E8" s="49" t="s">
        <v>12</v>
      </c>
      <c r="F8" s="64" t="s">
        <v>51</v>
      </c>
      <c r="G8" s="64" t="s">
        <v>51</v>
      </c>
      <c r="H8" s="50" t="s">
        <v>31</v>
      </c>
      <c r="I8" s="51" t="s">
        <v>44</v>
      </c>
    </row>
    <row r="9" spans="1:13" ht="61.5" customHeight="1" x14ac:dyDescent="0.25">
      <c r="A9" s="62">
        <v>4</v>
      </c>
      <c r="B9" s="66" t="s">
        <v>45</v>
      </c>
      <c r="C9" s="61">
        <v>69000</v>
      </c>
      <c r="D9" s="60"/>
      <c r="E9" s="49" t="s">
        <v>12</v>
      </c>
      <c r="F9" s="50" t="s">
        <v>52</v>
      </c>
      <c r="G9" s="50" t="s">
        <v>52</v>
      </c>
      <c r="H9" s="50" t="s">
        <v>31</v>
      </c>
      <c r="I9" s="51" t="s">
        <v>46</v>
      </c>
    </row>
    <row r="10" spans="1:13" ht="28.5" customHeight="1" x14ac:dyDescent="0.3">
      <c r="A10" s="53"/>
      <c r="B10" s="54"/>
      <c r="C10" s="55"/>
      <c r="D10" s="52"/>
      <c r="E10" s="53"/>
      <c r="F10" s="54"/>
      <c r="G10" s="54"/>
      <c r="H10" s="54"/>
      <c r="I10" s="56"/>
    </row>
    <row r="11" spans="1:13" ht="20.25" x14ac:dyDescent="0.3">
      <c r="F11" s="85" t="s">
        <v>13</v>
      </c>
      <c r="G11" s="85"/>
      <c r="H11" s="25">
        <v>4</v>
      </c>
      <c r="I11" s="31" t="s">
        <v>26</v>
      </c>
    </row>
    <row r="12" spans="1:13" ht="20.25" x14ac:dyDescent="0.3">
      <c r="F12" s="31"/>
      <c r="G12" s="31"/>
      <c r="H12" s="31"/>
      <c r="I12" s="31"/>
    </row>
    <row r="13" spans="1:13" ht="20.25" x14ac:dyDescent="0.3">
      <c r="F13" s="85" t="s">
        <v>14</v>
      </c>
      <c r="G13" s="85"/>
      <c r="H13" s="30">
        <f>C6+C7+C8+C9</f>
        <v>1754200</v>
      </c>
      <c r="I13" s="31" t="s">
        <v>27</v>
      </c>
    </row>
    <row r="14" spans="1:13" ht="18.75" x14ac:dyDescent="0.3">
      <c r="E14" s="16"/>
      <c r="F14" s="17"/>
      <c r="G14" s="18"/>
      <c r="I14" s="19"/>
      <c r="J14" s="17"/>
      <c r="K14" s="17"/>
      <c r="L14" s="17"/>
      <c r="M14" s="17"/>
    </row>
  </sheetData>
  <mergeCells count="12">
    <mergeCell ref="F11:G11"/>
    <mergeCell ref="F13:G13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view="pageLayout" zoomScaleNormal="100" workbookViewId="0">
      <selection activeCell="F17" sqref="F17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94" t="s">
        <v>86</v>
      </c>
      <c r="C2" s="94"/>
      <c r="D2" s="94"/>
      <c r="E2" s="94"/>
      <c r="F2" s="94"/>
    </row>
    <row r="3" spans="2:6" s="35" customFormat="1" ht="24.75" customHeight="1" x14ac:dyDescent="0.35">
      <c r="B3" s="95" t="s">
        <v>30</v>
      </c>
      <c r="C3" s="95"/>
      <c r="D3" s="95"/>
      <c r="E3" s="95"/>
      <c r="F3" s="95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8</v>
      </c>
      <c r="E6" s="26">
        <v>267045</v>
      </c>
      <c r="F6" s="21"/>
    </row>
    <row r="7" spans="2:6" ht="24.75" customHeight="1" x14ac:dyDescent="0.3">
      <c r="B7" s="23">
        <v>2</v>
      </c>
      <c r="C7" s="21" t="s">
        <v>21</v>
      </c>
      <c r="D7" s="28">
        <v>6</v>
      </c>
      <c r="E7" s="22">
        <v>73822</v>
      </c>
      <c r="F7" s="21"/>
    </row>
    <row r="8" spans="2:6" ht="24.75" customHeight="1" x14ac:dyDescent="0.3">
      <c r="B8" s="23">
        <v>3</v>
      </c>
      <c r="C8" s="21" t="s">
        <v>19</v>
      </c>
      <c r="D8" s="28">
        <v>2</v>
      </c>
      <c r="E8" s="98">
        <v>45899.199999999997</v>
      </c>
      <c r="F8" s="21"/>
    </row>
    <row r="9" spans="2:6" ht="24.75" customHeight="1" x14ac:dyDescent="0.3">
      <c r="B9" s="23">
        <v>4</v>
      </c>
      <c r="C9" s="21" t="s">
        <v>28</v>
      </c>
      <c r="D9" s="28">
        <v>4</v>
      </c>
      <c r="E9" s="67">
        <v>1754200</v>
      </c>
      <c r="F9" s="21"/>
    </row>
    <row r="10" spans="2:6" ht="24.75" customHeight="1" x14ac:dyDescent="0.3">
      <c r="B10" s="96" t="s">
        <v>22</v>
      </c>
      <c r="C10" s="96"/>
      <c r="D10" s="32">
        <f>SUM(D6:D9)</f>
        <v>20</v>
      </c>
      <c r="E10" s="33">
        <f>SUM(E6:E9)</f>
        <v>2140966.2000000002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8">
        <v>20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2140966.2000000002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2026-04-21T08:54:58Z</dcterms:modified>
</cp:coreProperties>
</file>